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70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<sst xmlns="http://schemas.openxmlformats.org/spreadsheetml/2006/main" count="150" uniqueCount="59">
  <si>
    <t>SISTEMA PRACTICO Y SIMPLE DE REALIZACION DE PIRAMIDES DE POBLACION CON EXCELL</t>
  </si>
  <si>
    <t>DISTRIBUCION POR EDADES Y SEXOS DE LAS POBLACIONES DE UNA PROVINCIA  ESPAÑOLA Y SU CAPITAL</t>
  </si>
  <si>
    <t>Grupos de edades</t>
  </si>
  <si>
    <t>ambos sexos</t>
  </si>
  <si>
    <t>varones</t>
  </si>
  <si>
    <t>mujeres</t>
  </si>
  <si>
    <t>Provincia</t>
  </si>
  <si>
    <t>Capital</t>
  </si>
  <si>
    <t>Total</t>
  </si>
  <si>
    <t>0-4</t>
  </si>
  <si>
    <t>5 A 9</t>
  </si>
  <si>
    <t>10 a 14</t>
  </si>
  <si>
    <t>15-19</t>
  </si>
  <si>
    <t>20-24</t>
  </si>
  <si>
    <t>25-29</t>
  </si>
  <si>
    <t>30-34</t>
  </si>
  <si>
    <t>35-39</t>
  </si>
  <si>
    <t>40-44</t>
  </si>
  <si>
    <t>45-49</t>
  </si>
  <si>
    <t>50-54</t>
  </si>
  <si>
    <t>55-59</t>
  </si>
  <si>
    <t>60-64</t>
  </si>
  <si>
    <t>65-69</t>
  </si>
  <si>
    <t>70-74</t>
  </si>
  <si>
    <t>75-79</t>
  </si>
  <si>
    <t>80-84</t>
  </si>
  <si>
    <t>85 y más</t>
  </si>
  <si>
    <t>Varones</t>
  </si>
  <si>
    <t>Edades</t>
  </si>
  <si>
    <t>Mujeres</t>
  </si>
  <si>
    <t>2.- Pinchar "edicion", "Copiar", y pegarlo en en lugar que deba ocupar, mediante:</t>
  </si>
  <si>
    <t>Varones %</t>
  </si>
  <si>
    <t>Mujeres %</t>
  </si>
  <si>
    <t>5-9</t>
  </si>
  <si>
    <t>10-14</t>
  </si>
  <si>
    <t>Despues debe procederse a hacer lo mismo con el cuadro de datos correspondiente a la Capital</t>
  </si>
  <si>
    <t>Imagen 2. Definitiva</t>
  </si>
  <si>
    <t xml:space="preserve">El dibujo de Piramides de Poblacion manual requiere de la utilización de papel milimetrado o, por lo menos cuadriculado y el uso de una regla con buena escala. Sin embargo, existe  la posibilidad de dibujarlas mediante Excell, incluso por quienes no somos aventajados en el manejo de herramientas informáticas. Existen otras herramientas informatticas mas modernas y precisas, como SPSS </t>
  </si>
  <si>
    <t>Presentamos a continuacion los pasos para dibujar las piramides del ejercicio  practico 1</t>
  </si>
  <si>
    <t>3.- Pinchar "edicion", "Pegado especial", Trasponer", Aceptar. El cuadro sale horizontal. Como aparece a continuación</t>
  </si>
  <si>
    <r>
      <t>Paso nº 3</t>
    </r>
    <r>
      <rPr>
        <b/>
        <sz val="10"/>
        <rFont val="Calibri"/>
        <family val="2"/>
      </rPr>
      <t xml:space="preserve">.- </t>
    </r>
    <r>
      <rPr>
        <b/>
        <sz val="11"/>
        <color indexed="10"/>
        <rFont val="Calibri"/>
        <family val="2"/>
      </rPr>
      <t>Empezamos a trabajar con el cuadro de la poblacion de la provincia</t>
    </r>
    <r>
      <rPr>
        <b/>
        <sz val="11"/>
        <rFont val="Calibri"/>
        <family val="2"/>
      </rPr>
      <t xml:space="preserve">. </t>
    </r>
    <r>
      <rPr>
        <b/>
        <sz val="10"/>
        <rFont val="Calibri"/>
        <family val="2"/>
      </rPr>
      <t xml:space="preserve">Procediendo a: </t>
    </r>
  </si>
  <si>
    <t>Paso nº 1. Copiar en una hoja excell el cuadro de los datos del enunciado del problema.  Los datos que aparecen en el cuadro no son los mismos que los del enunciado del problema. Pero, como podeis ver la presentacion es igual, por grupos de edades y sexos, para capital y provincia.</t>
  </si>
  <si>
    <r>
      <t xml:space="preserve">Paso nº 2.- </t>
    </r>
    <r>
      <rPr>
        <b/>
        <sz val="12"/>
        <color indexed="10"/>
        <rFont val="Calibri"/>
        <family val="2"/>
      </rPr>
      <t>Seleccionamos y ordenamos los datos necesarios para cada piramide,</t>
    </r>
    <r>
      <rPr>
        <b/>
        <sz val="12"/>
        <rFont val="Calibri"/>
        <family val="2"/>
      </rPr>
      <t xml:space="preserve"> provincia y capital, en sendos cuadros  (Grupos de edades, varones y mujeres) en dos cuadros</t>
    </r>
  </si>
  <si>
    <r>
      <t xml:space="preserve">Paso nº 4.- Si dibujaramos ahora la piramide, los datos no se representaria a derecha e izquierda de un eje de ordenadas, Para conseguirlo, debemos </t>
    </r>
    <r>
      <rPr>
        <b/>
        <sz val="12"/>
        <color indexed="10"/>
        <rFont val="Calibri"/>
        <family val="2"/>
      </rPr>
      <t>cambiar el signo de todos los valores de los varones, poniendoles negativos</t>
    </r>
    <r>
      <rPr>
        <b/>
        <sz val="12"/>
        <rFont val="Calibri"/>
        <family val="2"/>
      </rPr>
      <t>. Esto pùede hacerse manualmente, en este momento o hacerlo en el paso siguiente.</t>
    </r>
  </si>
  <si>
    <r>
      <t xml:space="preserve">Paso nº 5.- Hay que </t>
    </r>
    <r>
      <rPr>
        <b/>
        <sz val="12"/>
        <color indexed="10"/>
        <rFont val="Calibri"/>
        <family val="2"/>
      </rPr>
      <t>calcular los porcentaje que la poblacion de cada grupo de edad de varones y mujeres, por separado, representan respecto del total de varones y de mujeres juntos</t>
    </r>
    <r>
      <rPr>
        <b/>
        <sz val="12"/>
        <rFont val="Calibri"/>
        <family val="2"/>
      </rPr>
      <t xml:space="preserve"> (poblacion total). Para ello insertamos las filas necesarias y aplicamos las formulas. Ojo al signo negativo de los varones. En el siguiente cuadro ya estan cambiados</t>
    </r>
  </si>
  <si>
    <r>
      <t>Paso nº 6.-</t>
    </r>
    <r>
      <rPr>
        <b/>
        <sz val="12"/>
        <color indexed="10"/>
        <rFont val="Calibri"/>
        <family val="2"/>
      </rPr>
      <t xml:space="preserve"> Iniciar la construccion de la piramide,</t>
    </r>
    <r>
      <rPr>
        <b/>
        <sz val="12"/>
        <rFont val="Calibri"/>
        <family val="2"/>
      </rPr>
      <t xml:space="preserve"> para lo cual procederemos a :</t>
    </r>
  </si>
  <si>
    <t>Paso 6.2.- Pinchar en el boton de "grafico", en la barra de herramientas</t>
  </si>
  <si>
    <t>Paso 6.3.- Seleccionar tipo de grafico, pinchando en "barras" y "siguiente". (ya aparece un grafico bastante horrible)</t>
  </si>
  <si>
    <t xml:space="preserve">Paso 6.4.- Volver a pinchar "siguiente",  aparecera un lugar donde dice "Titulo del grafico". </t>
  </si>
  <si>
    <t xml:space="preserve">Paso 6.6.- Para darle el aspecto normal, debemos pinchar con el boton derecho del raton en cualquiera de las barras y aparecera el mensaje "formato serie de datos", le pinchamos con el boton izquierdo, y aparece una ventana, en la que en el extremo derecho figura "Opciones", </t>
  </si>
  <si>
    <t>Paso 6.7.- Pinchamos con boton izquierdo en "opciones" y aparecen "Superposicion" y "ancho de rango". Ponemos "superposicion en 100" y "ancho de rango en 0". Con lo que el grafico adopta el aspècto definitivo (figura 2). (salvo los dos detalles siguientes).</t>
  </si>
  <si>
    <t>Paso 6.8.- La escala que aparece en el eje de abcisas, es de -10,00, -5,00, 0,00, 5,00 , 10,00. Conviene hacer los intervalos mas pequeños ) cada 2 o incluso cada 1). Para ello se pincha con boton derecho en cualquiera de los numeros del eje de abcisas y aparece "Formato ejes", se pincha con boton izquierdo; aparece una pestaña de "escala", se pincha con boton izquierdo; Aparece  una opcion "unidad mayor", ponemos 2 y pinchamos "aceptar".</t>
  </si>
  <si>
    <t>Paso 6.9. Para quitar los decimales de los valores del eje de abcisas, proceder como en el apartado anterior y en lugar de pinchar la opcion escala, debemos pinchar con el boton izquierdo, la opcion "numero" y poner en  0 "Decimales" y pinchar aceptar.</t>
  </si>
  <si>
    <t>Paso 6.5..- Poner titulo a la piramide. Despues pinchar en "finalizar". Ya aparece el grafico con las barras separadas y su correspondiente titulo (ver figura 1)</t>
  </si>
  <si>
    <t>Figura 2. El Grafico despues de paso 6.7</t>
  </si>
  <si>
    <t>Figura  1. El gráfico despues del paso 6.5</t>
  </si>
  <si>
    <r>
      <t>ADVERTENCIA</t>
    </r>
    <r>
      <rPr>
        <b/>
        <sz val="12"/>
        <rFont val="Calibri"/>
        <family val="2"/>
      </rPr>
      <t>: LA APLICACIÓN DE ESTAS INSTSRUCCIONES PUEDEN MODIFICARSE EN FUNCION DE LA APLICACIÓN DISPONIBLES:             word 2003 o 2007</t>
    </r>
  </si>
  <si>
    <t>1.- Seleccionamos las tres columnas A.B y C. y todas las filas , desde la 43 a la 62, ambas inclusive</t>
  </si>
  <si>
    <r>
      <t xml:space="preserve">Paso 6.1.- </t>
    </r>
    <r>
      <rPr>
        <b/>
        <sz val="12"/>
        <color indexed="10"/>
        <rFont val="Calibri"/>
        <family val="2"/>
      </rPr>
      <t>Seleccionar todaslas celdas de las filas: 82 (edades), 84 (varones) y 86 (Mujeres)  desde la columna B a la columna  T, ambas     inclusive.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</si>
</sst>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59">
    <font>
      <sz val="10"/>
      <name val="Arial"/>
      <family val="0"/>
    </font>
    <font>
      <sz val="10"/>
      <name val="Calibri"/>
      <family val="2"/>
    </font>
    <font>
      <sz val="10"/>
      <name val="Times New Roman"/>
      <family val="1"/>
    </font>
    <font>
      <sz val="8"/>
      <name val="Arial"/>
      <family val="2"/>
    </font>
    <font>
      <b/>
      <sz val="10"/>
      <name val="Calibri"/>
      <family val="2"/>
    </font>
    <font>
      <b/>
      <u val="single"/>
      <sz val="10"/>
      <name val="Calibri"/>
      <family val="2"/>
    </font>
    <font>
      <b/>
      <sz val="8"/>
      <name val="Calibri"/>
      <family val="2"/>
    </font>
    <font>
      <b/>
      <sz val="12"/>
      <name val="Calibri"/>
      <family val="2"/>
    </font>
    <font>
      <b/>
      <sz val="10"/>
      <name val="Arial"/>
      <family val="2"/>
    </font>
    <font>
      <b/>
      <u val="single"/>
      <sz val="12"/>
      <name val="Calibri"/>
      <family val="2"/>
    </font>
    <font>
      <sz val="9"/>
      <name val="Calibri"/>
      <family val="2"/>
    </font>
    <font>
      <b/>
      <sz val="9"/>
      <name val="Calibri"/>
      <family val="2"/>
    </font>
    <font>
      <b/>
      <sz val="11"/>
      <name val="Calibri"/>
      <family val="2"/>
    </font>
    <font>
      <b/>
      <sz val="11"/>
      <color indexed="10"/>
      <name val="Calibri"/>
      <family val="2"/>
    </font>
    <font>
      <sz val="11"/>
      <name val="Calibri"/>
      <family val="2"/>
    </font>
    <font>
      <sz val="12"/>
      <name val="Arial"/>
      <family val="2"/>
    </font>
    <font>
      <b/>
      <sz val="12"/>
      <color indexed="10"/>
      <name val="Calibri"/>
      <family val="2"/>
    </font>
    <font>
      <sz val="12"/>
      <color indexed="8"/>
      <name val="Arial"/>
      <family val="2"/>
    </font>
    <font>
      <sz val="11"/>
      <color indexed="8"/>
      <name val="Arial"/>
      <family val="2"/>
    </font>
    <font>
      <sz val="10.75"/>
      <color indexed="8"/>
      <name val="Arial"/>
      <family val="2"/>
    </font>
    <font>
      <b/>
      <sz val="8.75"/>
      <color indexed="8"/>
      <name val="Calibri"/>
      <family val="2"/>
    </font>
    <font>
      <sz val="8.5"/>
      <color indexed="8"/>
      <name val="Calibri"/>
      <family val="2"/>
    </font>
    <font>
      <sz val="9.85"/>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25"/>
      <color indexed="8"/>
      <name val="Arial"/>
      <family val="2"/>
    </font>
    <font>
      <b/>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FF00"/>
        <bgColor indexed="64"/>
      </patternFill>
    </fill>
    <fill>
      <patternFill patternType="solid">
        <fgColor rgb="FF92D05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color indexed="8"/>
      </right>
      <top>
        <color indexed="63"/>
      </top>
      <bottom>
        <color indexed="63"/>
      </botto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medium"/>
      <top style="medium"/>
      <bottom style="medium"/>
    </border>
    <border>
      <left>
        <color indexed="63"/>
      </left>
      <right style="medium"/>
      <top>
        <color indexed="63"/>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color indexed="63"/>
      </right>
      <top>
        <color indexed="63"/>
      </top>
      <bottom style="thin"/>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medium">
        <color indexed="8"/>
      </right>
      <top style="medium">
        <color indexed="8"/>
      </top>
      <bottom style="thin">
        <color indexed="8"/>
      </bottom>
    </border>
    <border>
      <left>
        <color indexed="63"/>
      </left>
      <right>
        <color indexed="63"/>
      </right>
      <top style="thin"/>
      <bottom style="thin"/>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medium"/>
    </border>
    <border>
      <left style="medium"/>
      <right style="thin"/>
      <top style="medium"/>
      <bottom style="thin">
        <color indexed="8"/>
      </bottom>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style="thin">
        <color indexed="8"/>
      </top>
      <bottom style="thin">
        <color indexed="8"/>
      </bottom>
    </border>
    <border>
      <left style="medium"/>
      <right style="thin"/>
      <top style="thin"/>
      <bottom style="thin"/>
    </border>
    <border>
      <left style="thin"/>
      <right style="medium"/>
      <top style="thin"/>
      <bottom style="thin"/>
    </border>
    <border>
      <left style="medium"/>
      <right style="thin"/>
      <top style="thin">
        <color indexed="8"/>
      </top>
      <bottom style="medium">
        <color indexed="8"/>
      </bottom>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color indexed="63"/>
      </left>
      <right style="medium"/>
      <top style="medium">
        <color indexed="8"/>
      </top>
      <bottom>
        <color indexed="63"/>
      </bottom>
    </border>
    <border>
      <left>
        <color indexed="63"/>
      </left>
      <right style="medium"/>
      <top>
        <color indexed="63"/>
      </top>
      <bottom style="medium">
        <color indexed="8"/>
      </bottom>
    </border>
    <border>
      <left style="medium">
        <color indexed="8"/>
      </left>
      <right style="thin">
        <color indexed="8"/>
      </right>
      <top style="medium">
        <color indexed="8"/>
      </top>
      <bottom style="thin">
        <color indexed="8"/>
      </bottom>
    </border>
    <border>
      <left>
        <color indexed="63"/>
      </left>
      <right>
        <color indexed="63"/>
      </right>
      <top>
        <color indexed="63"/>
      </top>
      <bottom style="medium">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111">
    <xf numFmtId="0" fontId="0" fillId="0" borderId="0" xfId="0" applyAlignment="1">
      <alignment/>
    </xf>
    <xf numFmtId="0" fontId="2" fillId="0" borderId="0" xfId="0" applyFont="1" applyAlignment="1">
      <alignment wrapText="1"/>
    </xf>
    <xf numFmtId="0" fontId="8" fillId="0" borderId="0" xfId="0" applyFont="1" applyAlignment="1">
      <alignment/>
    </xf>
    <xf numFmtId="0" fontId="4" fillId="0" borderId="0" xfId="0" applyFont="1" applyAlignment="1">
      <alignment/>
    </xf>
    <xf numFmtId="0" fontId="0" fillId="0" borderId="10" xfId="0" applyBorder="1" applyAlignment="1">
      <alignment/>
    </xf>
    <xf numFmtId="0" fontId="6" fillId="0" borderId="0" xfId="0" applyFont="1" applyBorder="1" applyAlignment="1">
      <alignment wrapText="1"/>
    </xf>
    <xf numFmtId="0" fontId="1" fillId="0" borderId="0" xfId="0" applyFont="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7" fillId="0" borderId="0" xfId="0" applyFont="1" applyAlignment="1">
      <alignment horizontal="left"/>
    </xf>
    <xf numFmtId="0" fontId="7" fillId="0" borderId="0" xfId="0" applyFont="1" applyAlignment="1">
      <alignment horizontal="left" vertical="center" wrapText="1"/>
    </xf>
    <xf numFmtId="0" fontId="4" fillId="0" borderId="0" xfId="0" applyFont="1" applyAlignment="1">
      <alignment horizontal="left" vertical="center" wrapText="1"/>
    </xf>
    <xf numFmtId="0" fontId="7" fillId="0" borderId="14" xfId="0" applyFont="1" applyBorder="1" applyAlignment="1">
      <alignment horizontal="left" vertical="center" wrapText="1"/>
    </xf>
    <xf numFmtId="3" fontId="0" fillId="0" borderId="0" xfId="0" applyNumberFormat="1" applyAlignment="1">
      <alignment/>
    </xf>
    <xf numFmtId="0" fontId="4" fillId="0" borderId="0" xfId="0" applyFont="1" applyBorder="1" applyAlignment="1">
      <alignment/>
    </xf>
    <xf numFmtId="1" fontId="10" fillId="0" borderId="0" xfId="0" applyNumberFormat="1" applyFont="1" applyBorder="1" applyAlignment="1">
      <alignment/>
    </xf>
    <xf numFmtId="3" fontId="11" fillId="0" borderId="0" xfId="0" applyNumberFormat="1" applyFont="1" applyBorder="1" applyAlignment="1">
      <alignment horizontal="center"/>
    </xf>
    <xf numFmtId="0" fontId="4" fillId="0" borderId="15" xfId="0" applyFont="1" applyBorder="1" applyAlignment="1">
      <alignment wrapText="1"/>
    </xf>
    <xf numFmtId="0" fontId="1" fillId="0" borderId="16" xfId="0" applyFont="1" applyBorder="1" applyAlignment="1">
      <alignment/>
    </xf>
    <xf numFmtId="0" fontId="1" fillId="0" borderId="17" xfId="0" applyFont="1" applyBorder="1" applyAlignment="1">
      <alignment/>
    </xf>
    <xf numFmtId="0" fontId="1" fillId="0" borderId="18" xfId="0" applyFont="1" applyFill="1" applyBorder="1" applyAlignment="1">
      <alignment horizontal="center"/>
    </xf>
    <xf numFmtId="0" fontId="1" fillId="0" borderId="19" xfId="0" applyFont="1" applyBorder="1" applyAlignment="1">
      <alignment/>
    </xf>
    <xf numFmtId="0" fontId="1" fillId="0" borderId="18" xfId="0" applyFont="1" applyBorder="1" applyAlignment="1">
      <alignment/>
    </xf>
    <xf numFmtId="0" fontId="7" fillId="0" borderId="0" xfId="0" applyFont="1" applyAlignment="1">
      <alignment horizontal="center" vertical="center" wrapText="1"/>
    </xf>
    <xf numFmtId="0" fontId="7" fillId="0" borderId="0" xfId="0" applyFont="1" applyAlignment="1">
      <alignment vertical="center" wrapText="1"/>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12" fillId="0" borderId="24" xfId="0" applyFont="1" applyBorder="1" applyAlignment="1">
      <alignment/>
    </xf>
    <xf numFmtId="3" fontId="12" fillId="0" borderId="25" xfId="0" applyNumberFormat="1" applyFont="1" applyBorder="1" applyAlignment="1">
      <alignment horizontal="center"/>
    </xf>
    <xf numFmtId="3" fontId="12" fillId="0" borderId="26" xfId="0" applyNumberFormat="1" applyFont="1" applyBorder="1" applyAlignment="1">
      <alignment horizontal="center"/>
    </xf>
    <xf numFmtId="1" fontId="12" fillId="0" borderId="27" xfId="0" applyNumberFormat="1" applyFont="1" applyBorder="1" applyAlignment="1">
      <alignment horizontal="center"/>
    </xf>
    <xf numFmtId="3" fontId="12" fillId="0" borderId="28" xfId="0" applyNumberFormat="1" applyFont="1" applyBorder="1" applyAlignment="1">
      <alignment horizontal="center"/>
    </xf>
    <xf numFmtId="1" fontId="12" fillId="0" borderId="25" xfId="0" applyNumberFormat="1" applyFont="1" applyBorder="1" applyAlignment="1">
      <alignment horizontal="center"/>
    </xf>
    <xf numFmtId="0" fontId="12" fillId="0" borderId="29" xfId="0" applyFont="1" applyBorder="1" applyAlignment="1">
      <alignment/>
    </xf>
    <xf numFmtId="3" fontId="12" fillId="0" borderId="30" xfId="0" applyNumberFormat="1" applyFont="1" applyBorder="1" applyAlignment="1">
      <alignment horizontal="center"/>
    </xf>
    <xf numFmtId="3" fontId="12" fillId="0" borderId="31" xfId="0" applyNumberFormat="1" applyFont="1" applyBorder="1" applyAlignment="1">
      <alignment horizontal="center"/>
    </xf>
    <xf numFmtId="1" fontId="12" fillId="0" borderId="32" xfId="0" applyNumberFormat="1" applyFont="1" applyBorder="1" applyAlignment="1">
      <alignment horizontal="center"/>
    </xf>
    <xf numFmtId="1" fontId="12" fillId="0" borderId="30" xfId="0" applyNumberFormat="1" applyFont="1" applyBorder="1" applyAlignment="1">
      <alignment horizontal="center"/>
    </xf>
    <xf numFmtId="0" fontId="12" fillId="0" borderId="33" xfId="0" applyFont="1" applyBorder="1" applyAlignment="1">
      <alignment/>
    </xf>
    <xf numFmtId="3" fontId="12" fillId="0" borderId="20" xfId="0" applyNumberFormat="1" applyFont="1" applyBorder="1" applyAlignment="1">
      <alignment horizontal="center"/>
    </xf>
    <xf numFmtId="3" fontId="12" fillId="0" borderId="21" xfId="0" applyNumberFormat="1" applyFont="1" applyBorder="1" applyAlignment="1">
      <alignment horizontal="center"/>
    </xf>
    <xf numFmtId="1" fontId="12" fillId="0" borderId="22" xfId="0" applyNumberFormat="1" applyFont="1" applyBorder="1" applyAlignment="1">
      <alignment horizontal="center"/>
    </xf>
    <xf numFmtId="1" fontId="12" fillId="0" borderId="20" xfId="0" applyNumberFormat="1" applyFont="1" applyBorder="1" applyAlignment="1">
      <alignment horizontal="center"/>
    </xf>
    <xf numFmtId="3" fontId="12" fillId="0" borderId="34" xfId="0" applyNumberFormat="1" applyFont="1" applyBorder="1" applyAlignment="1">
      <alignment horizontal="center"/>
    </xf>
    <xf numFmtId="3" fontId="12" fillId="0" borderId="27" xfId="0" applyNumberFormat="1" applyFont="1" applyBorder="1" applyAlignment="1">
      <alignment horizontal="center"/>
    </xf>
    <xf numFmtId="3" fontId="12" fillId="0" borderId="35" xfId="0" applyNumberFormat="1" applyFont="1" applyBorder="1" applyAlignment="1">
      <alignment horizontal="center"/>
    </xf>
    <xf numFmtId="0" fontId="14" fillId="0" borderId="0" xfId="0" applyFont="1" applyAlignment="1">
      <alignment/>
    </xf>
    <xf numFmtId="0" fontId="12" fillId="0" borderId="11" xfId="0" applyFont="1" applyBorder="1" applyAlignment="1">
      <alignment/>
    </xf>
    <xf numFmtId="3" fontId="12" fillId="0" borderId="36" xfId="0" applyNumberFormat="1" applyFont="1" applyBorder="1" applyAlignment="1">
      <alignment horizontal="center"/>
    </xf>
    <xf numFmtId="3" fontId="12" fillId="0" borderId="37" xfId="0" applyNumberFormat="1" applyFont="1" applyBorder="1" applyAlignment="1">
      <alignment horizontal="center"/>
    </xf>
    <xf numFmtId="3" fontId="12" fillId="0" borderId="38" xfId="0" applyNumberFormat="1" applyFont="1" applyBorder="1" applyAlignment="1">
      <alignment/>
    </xf>
    <xf numFmtId="3" fontId="12" fillId="0" borderId="39" xfId="0" applyNumberFormat="1" applyFont="1" applyBorder="1" applyAlignment="1">
      <alignment horizontal="center"/>
    </xf>
    <xf numFmtId="3" fontId="12" fillId="0" borderId="32" xfId="0" applyNumberFormat="1" applyFont="1" applyBorder="1" applyAlignment="1">
      <alignment horizontal="center"/>
    </xf>
    <xf numFmtId="0" fontId="12" fillId="0" borderId="12" xfId="0" applyFont="1" applyBorder="1" applyAlignment="1">
      <alignment/>
    </xf>
    <xf numFmtId="3" fontId="12" fillId="0" borderId="40" xfId="0" applyNumberFormat="1" applyFont="1" applyBorder="1" applyAlignment="1">
      <alignment horizontal="center"/>
    </xf>
    <xf numFmtId="3" fontId="12" fillId="0" borderId="41" xfId="0" applyNumberFormat="1" applyFont="1" applyBorder="1" applyAlignment="1">
      <alignment horizontal="center"/>
    </xf>
    <xf numFmtId="3" fontId="12" fillId="0" borderId="42" xfId="0" applyNumberFormat="1" applyFont="1" applyBorder="1" applyAlignment="1">
      <alignment horizontal="center"/>
    </xf>
    <xf numFmtId="3" fontId="12" fillId="0" borderId="22" xfId="0" applyNumberFormat="1" applyFont="1" applyBorder="1" applyAlignment="1">
      <alignment horizontal="center"/>
    </xf>
    <xf numFmtId="0" fontId="12" fillId="0" borderId="13" xfId="0" applyFont="1" applyBorder="1" applyAlignment="1">
      <alignment/>
    </xf>
    <xf numFmtId="3" fontId="12" fillId="0" borderId="43" xfId="0" applyNumberFormat="1" applyFont="1" applyBorder="1" applyAlignment="1">
      <alignment horizontal="center"/>
    </xf>
    <xf numFmtId="3" fontId="12" fillId="0" borderId="44" xfId="0" applyNumberFormat="1" applyFont="1" applyBorder="1" applyAlignment="1">
      <alignment horizontal="center"/>
    </xf>
    <xf numFmtId="0" fontId="12" fillId="0" borderId="45" xfId="0" applyFont="1" applyBorder="1" applyAlignment="1">
      <alignment wrapText="1"/>
    </xf>
    <xf numFmtId="0" fontId="12" fillId="0" borderId="45" xfId="0" applyFont="1" applyBorder="1" applyAlignment="1">
      <alignment horizontal="center"/>
    </xf>
    <xf numFmtId="0" fontId="14" fillId="0" borderId="45" xfId="0" applyFont="1" applyBorder="1" applyAlignment="1">
      <alignment/>
    </xf>
    <xf numFmtId="3" fontId="12" fillId="0" borderId="45" xfId="0" applyNumberFormat="1" applyFont="1" applyBorder="1" applyAlignment="1">
      <alignment horizontal="center"/>
    </xf>
    <xf numFmtId="0" fontId="14" fillId="0" borderId="45" xfId="0" applyFont="1" applyBorder="1" applyAlignment="1">
      <alignment/>
    </xf>
    <xf numFmtId="0" fontId="15" fillId="0" borderId="0" xfId="0" applyFont="1" applyAlignment="1">
      <alignment/>
    </xf>
    <xf numFmtId="0" fontId="4" fillId="0" borderId="0" xfId="0" applyFont="1" applyAlignment="1">
      <alignment vertical="center" wrapText="1"/>
    </xf>
    <xf numFmtId="0" fontId="12" fillId="0" borderId="46" xfId="0" applyFont="1" applyBorder="1" applyAlignment="1">
      <alignment horizontal="center"/>
    </xf>
    <xf numFmtId="0" fontId="12" fillId="0" borderId="47" xfId="0" applyFont="1" applyBorder="1" applyAlignment="1">
      <alignment wrapText="1"/>
    </xf>
    <xf numFmtId="49" fontId="12" fillId="0" borderId="46" xfId="0" applyNumberFormat="1" applyFont="1" applyBorder="1" applyAlignment="1">
      <alignment horizontal="center"/>
    </xf>
    <xf numFmtId="0" fontId="12" fillId="0" borderId="48" xfId="0" applyFont="1" applyBorder="1" applyAlignment="1">
      <alignment horizontal="center"/>
    </xf>
    <xf numFmtId="0" fontId="14" fillId="0" borderId="49" xfId="0" applyFont="1" applyBorder="1" applyAlignment="1">
      <alignment/>
    </xf>
    <xf numFmtId="3" fontId="12" fillId="0" borderId="50" xfId="0" applyNumberFormat="1" applyFont="1" applyBorder="1" applyAlignment="1">
      <alignment horizontal="center"/>
    </xf>
    <xf numFmtId="3" fontId="12" fillId="0" borderId="51" xfId="0" applyNumberFormat="1" applyFont="1" applyBorder="1" applyAlignment="1">
      <alignment horizontal="center"/>
    </xf>
    <xf numFmtId="0" fontId="12" fillId="0" borderId="52" xfId="0" applyFont="1" applyBorder="1" applyAlignment="1">
      <alignment horizontal="center"/>
    </xf>
    <xf numFmtId="0" fontId="14" fillId="0" borderId="53" xfId="0" applyFont="1" applyBorder="1" applyAlignment="1">
      <alignment/>
    </xf>
    <xf numFmtId="3" fontId="12" fillId="0" borderId="54" xfId="0" applyNumberFormat="1" applyFont="1" applyBorder="1" applyAlignment="1">
      <alignment horizontal="center"/>
    </xf>
    <xf numFmtId="3" fontId="12" fillId="0" borderId="55" xfId="0" applyNumberFormat="1" applyFont="1" applyBorder="1" applyAlignment="1">
      <alignment horizontal="center"/>
    </xf>
    <xf numFmtId="0" fontId="14" fillId="0" borderId="56" xfId="0" applyFont="1" applyBorder="1" applyAlignment="1">
      <alignment/>
    </xf>
    <xf numFmtId="0" fontId="5" fillId="0" borderId="0" xfId="0" applyFont="1" applyAlignment="1">
      <alignment horizontal="left"/>
    </xf>
    <xf numFmtId="0" fontId="16" fillId="0" borderId="0" xfId="0" applyFont="1" applyAlignment="1">
      <alignment horizontal="left"/>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9" fillId="33" borderId="0" xfId="0" applyFont="1" applyFill="1" applyAlignment="1">
      <alignment horizontal="left" vertical="center" wrapText="1"/>
    </xf>
    <xf numFmtId="0" fontId="9" fillId="0" borderId="0" xfId="0" applyFont="1" applyAlignment="1">
      <alignment horizontal="center" vertical="center" wrapText="1"/>
    </xf>
    <xf numFmtId="0" fontId="9" fillId="0" borderId="0" xfId="0" applyFont="1" applyAlignment="1">
      <alignment horizontal="left"/>
    </xf>
    <xf numFmtId="0" fontId="4" fillId="0" borderId="57" xfId="0" applyFont="1" applyBorder="1" applyAlignment="1">
      <alignment horizontal="center" wrapText="1"/>
    </xf>
    <xf numFmtId="0" fontId="4" fillId="0" borderId="58" xfId="0" applyFont="1" applyBorder="1" applyAlignment="1">
      <alignment horizontal="center" wrapText="1"/>
    </xf>
    <xf numFmtId="0" fontId="4" fillId="0" borderId="59" xfId="0" applyFont="1" applyBorder="1" applyAlignment="1">
      <alignment horizontal="center"/>
    </xf>
    <xf numFmtId="0" fontId="4" fillId="0" borderId="28"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0" fontId="12" fillId="0" borderId="0" xfId="0" applyFont="1" applyAlignment="1">
      <alignment horizontal="center" wrapText="1"/>
    </xf>
    <xf numFmtId="0" fontId="12" fillId="0" borderId="60" xfId="0" applyFont="1" applyBorder="1" applyAlignment="1">
      <alignment horizontal="center" wrapText="1"/>
    </xf>
    <xf numFmtId="0" fontId="4" fillId="0" borderId="61" xfId="0" applyFont="1" applyBorder="1" applyAlignment="1">
      <alignment horizontal="center"/>
    </xf>
    <xf numFmtId="0" fontId="4" fillId="0" borderId="62" xfId="0" applyFont="1" applyBorder="1" applyAlignment="1">
      <alignment horizontal="center"/>
    </xf>
    <xf numFmtId="0" fontId="7" fillId="0" borderId="0" xfId="0" applyFont="1" applyAlignment="1">
      <alignment horizontal="left"/>
    </xf>
    <xf numFmtId="0" fontId="4" fillId="0" borderId="63" xfId="0" applyFont="1" applyBorder="1" applyAlignment="1">
      <alignment horizontal="center" wrapText="1"/>
    </xf>
    <xf numFmtId="0" fontId="4" fillId="0" borderId="64" xfId="0" applyFont="1" applyBorder="1" applyAlignment="1">
      <alignment horizontal="center" wrapText="1"/>
    </xf>
    <xf numFmtId="0" fontId="4" fillId="0" borderId="65" xfId="0" applyFont="1" applyBorder="1" applyAlignment="1">
      <alignment horizontal="center" wrapText="1"/>
    </xf>
    <xf numFmtId="0" fontId="7" fillId="0" borderId="0" xfId="0" applyFont="1" applyAlignment="1">
      <alignment horizontal="center"/>
    </xf>
    <xf numFmtId="0" fontId="7" fillId="0" borderId="0" xfId="0" applyFont="1" applyAlignment="1">
      <alignment horizontal="center" vertical="center" wrapText="1"/>
    </xf>
    <xf numFmtId="0" fontId="7" fillId="0" borderId="0" xfId="0" applyFont="1" applyFill="1" applyBorder="1" applyAlignment="1">
      <alignment horizontal="left" vertical="center" wrapText="1"/>
    </xf>
    <xf numFmtId="0" fontId="14" fillId="34" borderId="36" xfId="0" applyFont="1" applyFill="1" applyBorder="1" applyAlignment="1">
      <alignment/>
    </xf>
    <xf numFmtId="2" fontId="12" fillId="34" borderId="52" xfId="0" applyNumberFormat="1" applyFont="1" applyFill="1" applyBorder="1" applyAlignment="1">
      <alignment horizontal="center"/>
    </xf>
    <xf numFmtId="0" fontId="14" fillId="35" borderId="16" xfId="0" applyFont="1" applyFill="1" applyBorder="1" applyAlignment="1">
      <alignment/>
    </xf>
    <xf numFmtId="2" fontId="14" fillId="35" borderId="56" xfId="0" applyNumberFormat="1"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PIRAMIDE DE POBLACION DE LA PROVINCIA</a:t>
            </a:r>
          </a:p>
        </c:rich>
      </c:tx>
      <c:layout>
        <c:manualLayout>
          <c:xMode val="factor"/>
          <c:yMode val="factor"/>
          <c:x val="0.01475"/>
          <c:y val="0"/>
        </c:manualLayout>
      </c:layout>
      <c:spPr>
        <a:noFill/>
        <a:ln>
          <a:noFill/>
        </a:ln>
      </c:spPr>
    </c:title>
    <c:plotArea>
      <c:layout>
        <c:manualLayout>
          <c:xMode val="edge"/>
          <c:yMode val="edge"/>
          <c:x val="0.019"/>
          <c:y val="0.2005"/>
          <c:w val="0.74175"/>
          <c:h val="0.775"/>
        </c:manualLayout>
      </c:layout>
      <c:barChart>
        <c:barDir val="bar"/>
        <c:grouping val="clustered"/>
        <c:varyColors val="0"/>
        <c:ser>
          <c:idx val="0"/>
          <c:order val="0"/>
          <c:tx>
            <c:strRef>
              <c:f>Hoja1!$B$84</c:f>
              <c:strCache>
                <c:ptCount val="1"/>
                <c:pt idx="0">
                  <c:v>Varones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Hoja1!$C$82:$T$82</c:f>
              <c:strCache/>
            </c:strRef>
          </c:cat>
          <c:val>
            <c:numRef>
              <c:f>Hoja1!$C$84:$T$84</c:f>
              <c:numCache/>
            </c:numRef>
          </c:val>
        </c:ser>
        <c:ser>
          <c:idx val="1"/>
          <c:order val="1"/>
          <c:tx>
            <c:strRef>
              <c:f>Hoja1!$B$86</c:f>
              <c:strCache>
                <c:ptCount val="1"/>
                <c:pt idx="0">
                  <c:v>Mujeres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Hoja1!$C$82:$T$82</c:f>
              <c:strCache/>
            </c:strRef>
          </c:cat>
          <c:val>
            <c:numRef>
              <c:f>Hoja1!$C$86:$T$86</c:f>
              <c:numCache/>
            </c:numRef>
          </c:val>
        </c:ser>
        <c:axId val="6241856"/>
        <c:axId val="56176705"/>
      </c:barChart>
      <c:catAx>
        <c:axId val="6241856"/>
        <c:scaling>
          <c:orientation val="minMax"/>
        </c:scaling>
        <c:axPos val="l"/>
        <c:delete val="0"/>
        <c:numFmt formatCode="General" sourceLinked="1"/>
        <c:majorTickMark val="out"/>
        <c:minorTickMark val="none"/>
        <c:tickLblPos val="nextTo"/>
        <c:spPr>
          <a:ln w="3175">
            <a:solidFill>
              <a:srgbClr val="000000"/>
            </a:solidFill>
          </a:ln>
        </c:spPr>
        <c:crossAx val="56176705"/>
        <c:crosses val="autoZero"/>
        <c:auto val="1"/>
        <c:lblOffset val="100"/>
        <c:tickLblSkip val="2"/>
        <c:noMultiLvlLbl val="0"/>
      </c:catAx>
      <c:valAx>
        <c:axId val="5617670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241856"/>
        <c:crossesAt val="1"/>
        <c:crossBetween val="between"/>
        <c:dispUnits/>
      </c:valAx>
      <c:spPr>
        <a:solidFill>
          <a:srgbClr val="C0C0C0"/>
        </a:solidFill>
        <a:ln w="12700">
          <a:solidFill>
            <a:srgbClr val="808080"/>
          </a:solidFill>
        </a:ln>
      </c:spPr>
    </c:plotArea>
    <c:legend>
      <c:legendPos val="r"/>
      <c:layout>
        <c:manualLayout>
          <c:xMode val="edge"/>
          <c:yMode val="edge"/>
          <c:x val="0.7775"/>
          <c:y val="0.478"/>
          <c:w val="0.21825"/>
          <c:h val="0.124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Piramide de Poblacion Provincia</a:t>
            </a:r>
          </a:p>
        </c:rich>
      </c:tx>
      <c:layout>
        <c:manualLayout>
          <c:xMode val="factor"/>
          <c:yMode val="factor"/>
          <c:x val="0.014"/>
          <c:y val="0"/>
        </c:manualLayout>
      </c:layout>
      <c:spPr>
        <a:noFill/>
        <a:ln>
          <a:noFill/>
        </a:ln>
      </c:spPr>
    </c:title>
    <c:plotArea>
      <c:layout>
        <c:manualLayout>
          <c:xMode val="edge"/>
          <c:yMode val="edge"/>
          <c:x val="0.01975"/>
          <c:y val="0.1365"/>
          <c:w val="0.776"/>
          <c:h val="0.8635"/>
        </c:manualLayout>
      </c:layout>
      <c:barChart>
        <c:barDir val="bar"/>
        <c:grouping val="clustered"/>
        <c:varyColors val="0"/>
        <c:ser>
          <c:idx val="0"/>
          <c:order val="0"/>
          <c:tx>
            <c:strRef>
              <c:f>Hoja1!$B$84</c:f>
              <c:strCache>
                <c:ptCount val="1"/>
                <c:pt idx="0">
                  <c:v>Varones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Hoja1!$C$82:$T$82</c:f>
              <c:strCache/>
            </c:strRef>
          </c:cat>
          <c:val>
            <c:numRef>
              <c:f>Hoja1!$C$84:$T$84</c:f>
              <c:numCache/>
            </c:numRef>
          </c:val>
        </c:ser>
        <c:ser>
          <c:idx val="1"/>
          <c:order val="1"/>
          <c:tx>
            <c:strRef>
              <c:f>Hoja1!$B$86</c:f>
              <c:strCache>
                <c:ptCount val="1"/>
                <c:pt idx="0">
                  <c:v>Mujeres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Hoja1!$C$82:$T$82</c:f>
              <c:strCache/>
            </c:strRef>
          </c:cat>
          <c:val>
            <c:numRef>
              <c:f>Hoja1!$C$86:$T$86</c:f>
              <c:numCache/>
            </c:numRef>
          </c:val>
        </c:ser>
        <c:overlap val="100"/>
        <c:gapWidth val="0"/>
        <c:axId val="35828298"/>
        <c:axId val="54019227"/>
      </c:barChart>
      <c:catAx>
        <c:axId val="358282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75" b="1" i="0" u="none" baseline="0">
                <a:solidFill>
                  <a:srgbClr val="000000"/>
                </a:solidFill>
              </a:defRPr>
            </a:pPr>
          </a:p>
        </c:txPr>
        <c:crossAx val="54019227"/>
        <c:crosses val="autoZero"/>
        <c:auto val="1"/>
        <c:lblOffset val="100"/>
        <c:tickLblSkip val="2"/>
        <c:noMultiLvlLbl val="0"/>
      </c:catAx>
      <c:valAx>
        <c:axId val="54019227"/>
        <c:scaling>
          <c:orientation val="minMax"/>
          <c:max val="4"/>
          <c:min val="-4"/>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35828298"/>
        <c:crossesAt val="1"/>
        <c:crossBetween val="between"/>
        <c:dispUnits/>
        <c:majorUnit val="0.5"/>
        <c:minorUnit val="0.5"/>
      </c:valAx>
      <c:spPr>
        <a:solidFill>
          <a:srgbClr val="C0C0C0"/>
        </a:solidFill>
        <a:ln w="12700">
          <a:solidFill>
            <a:srgbClr val="808080"/>
          </a:solidFill>
        </a:ln>
      </c:spPr>
    </c:plotArea>
    <c:legend>
      <c:legendPos val="r"/>
      <c:layout>
        <c:manualLayout>
          <c:xMode val="edge"/>
          <c:yMode val="edge"/>
          <c:x val="0.8125"/>
          <c:y val="0.47025"/>
          <c:w val="0.18575"/>
          <c:h val="0.106"/>
        </c:manualLayout>
      </c:layout>
      <c:overlay val="0"/>
      <c:spPr>
        <a:solidFill>
          <a:srgbClr val="FFFFFF"/>
        </a:solidFill>
        <a:ln w="3175">
          <a:solidFill>
            <a:srgbClr val="000000"/>
          </a:solid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120</xdr:row>
      <xdr:rowOff>0</xdr:rowOff>
    </xdr:from>
    <xdr:to>
      <xdr:col>8</xdr:col>
      <xdr:colOff>381000</xdr:colOff>
      <xdr:row>141</xdr:row>
      <xdr:rowOff>133350</xdr:rowOff>
    </xdr:to>
    <xdr:graphicFrame>
      <xdr:nvGraphicFramePr>
        <xdr:cNvPr id="1" name="Gráfico 4"/>
        <xdr:cNvGraphicFramePr/>
      </xdr:nvGraphicFramePr>
      <xdr:xfrm>
        <a:off x="352425" y="23031450"/>
        <a:ext cx="4581525" cy="3533775"/>
      </xdr:xfrm>
      <a:graphic>
        <a:graphicData uri="http://schemas.openxmlformats.org/drawingml/2006/chart">
          <c:chart xmlns:c="http://schemas.openxmlformats.org/drawingml/2006/chart" r:id="rId1"/>
        </a:graphicData>
      </a:graphic>
    </xdr:graphicFrame>
    <xdr:clientData/>
  </xdr:twoCellAnchor>
  <xdr:twoCellAnchor>
    <xdr:from>
      <xdr:col>9</xdr:col>
      <xdr:colOff>95250</xdr:colOff>
      <xdr:row>120</xdr:row>
      <xdr:rowOff>9525</xdr:rowOff>
    </xdr:from>
    <xdr:to>
      <xdr:col>20</xdr:col>
      <xdr:colOff>514350</xdr:colOff>
      <xdr:row>143</xdr:row>
      <xdr:rowOff>57150</xdr:rowOff>
    </xdr:to>
    <xdr:graphicFrame>
      <xdr:nvGraphicFramePr>
        <xdr:cNvPr id="2" name="Gráfico 5"/>
        <xdr:cNvGraphicFramePr/>
      </xdr:nvGraphicFramePr>
      <xdr:xfrm>
        <a:off x="5114925" y="23040975"/>
        <a:ext cx="4857750" cy="37719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U147"/>
  <sheetViews>
    <sheetView tabSelected="1" zoomScalePageLayoutView="0" workbookViewId="0" topLeftCell="A127">
      <selection activeCell="F152" sqref="F152"/>
    </sheetView>
  </sheetViews>
  <sheetFormatPr defaultColWidth="11.421875" defaultRowHeight="12.75"/>
  <cols>
    <col min="1" max="1" width="10.8515625" style="0" customWidth="1"/>
    <col min="2" max="2" width="10.28125" style="0" customWidth="1"/>
    <col min="3" max="3" width="7.57421875" style="0" customWidth="1"/>
    <col min="4" max="4" width="8.00390625" style="0" customWidth="1"/>
    <col min="5" max="5" width="7.8515625" style="0" customWidth="1"/>
    <col min="6" max="6" width="8.140625" style="0" customWidth="1"/>
    <col min="7" max="7" width="7.8515625" style="0" customWidth="1"/>
    <col min="8" max="8" width="7.7109375" style="0" customWidth="1"/>
    <col min="9" max="9" width="7.00390625" style="0" customWidth="1"/>
    <col min="10" max="10" width="5.28125" style="0" customWidth="1"/>
    <col min="11" max="11" width="5.421875" style="0" customWidth="1"/>
    <col min="12" max="12" width="6.8515625" style="0" customWidth="1"/>
    <col min="13" max="13" width="8.00390625" style="0" customWidth="1"/>
    <col min="14" max="14" width="6.421875" style="0" customWidth="1"/>
    <col min="15" max="15" width="6.421875" style="0" hidden="1" customWidth="1"/>
    <col min="16" max="16" width="7.28125" style="0" customWidth="1"/>
    <col min="17" max="17" width="6.00390625" style="0" customWidth="1"/>
    <col min="18" max="18" width="6.140625" style="0" customWidth="1"/>
    <col min="19" max="19" width="6.28125" style="0" customWidth="1"/>
    <col min="20" max="20" width="8.8515625" style="0" customWidth="1"/>
  </cols>
  <sheetData>
    <row r="2" spans="1:19" ht="15.75" customHeight="1">
      <c r="A2" s="88" t="s">
        <v>0</v>
      </c>
      <c r="B2" s="88"/>
      <c r="C2" s="88"/>
      <c r="D2" s="88"/>
      <c r="E2" s="88"/>
      <c r="F2" s="88"/>
      <c r="G2" s="88"/>
      <c r="H2" s="88"/>
      <c r="I2" s="88"/>
      <c r="J2" s="88"/>
      <c r="K2" s="88"/>
      <c r="L2" s="88"/>
      <c r="M2" s="69"/>
      <c r="N2" s="69"/>
      <c r="O2" s="69"/>
      <c r="P2" s="69"/>
      <c r="Q2" s="69"/>
      <c r="R2" s="69"/>
      <c r="S2" s="69"/>
    </row>
    <row r="3" spans="1:20" ht="12.75" customHeight="1">
      <c r="A3" s="85" t="s">
        <v>37</v>
      </c>
      <c r="B3" s="85"/>
      <c r="C3" s="85"/>
      <c r="D3" s="85"/>
      <c r="E3" s="85"/>
      <c r="F3" s="85"/>
      <c r="G3" s="85"/>
      <c r="H3" s="85"/>
      <c r="I3" s="85"/>
      <c r="J3" s="85"/>
      <c r="K3" s="85"/>
      <c r="L3" s="85"/>
      <c r="M3" s="85"/>
      <c r="N3" s="85"/>
      <c r="O3" s="85"/>
      <c r="P3" s="85"/>
      <c r="Q3" s="85"/>
      <c r="R3" s="85"/>
      <c r="S3" s="85"/>
      <c r="T3" s="85"/>
    </row>
    <row r="4" spans="1:20" ht="12.75" customHeight="1">
      <c r="A4" s="85"/>
      <c r="B4" s="85"/>
      <c r="C4" s="85"/>
      <c r="D4" s="85"/>
      <c r="E4" s="85"/>
      <c r="F4" s="85"/>
      <c r="G4" s="85"/>
      <c r="H4" s="85"/>
      <c r="I4" s="85"/>
      <c r="J4" s="85"/>
      <c r="K4" s="85"/>
      <c r="L4" s="85"/>
      <c r="M4" s="85"/>
      <c r="N4" s="85"/>
      <c r="O4" s="85"/>
      <c r="P4" s="85"/>
      <c r="Q4" s="85"/>
      <c r="R4" s="85"/>
      <c r="S4" s="85"/>
      <c r="T4" s="85"/>
    </row>
    <row r="5" spans="1:20" ht="23.25" customHeight="1">
      <c r="A5" s="85"/>
      <c r="B5" s="85"/>
      <c r="C5" s="85"/>
      <c r="D5" s="85"/>
      <c r="E5" s="85"/>
      <c r="F5" s="85"/>
      <c r="G5" s="85"/>
      <c r="H5" s="85"/>
      <c r="I5" s="85"/>
      <c r="J5" s="85"/>
      <c r="K5" s="85"/>
      <c r="L5" s="85"/>
      <c r="M5" s="85"/>
      <c r="N5" s="85"/>
      <c r="O5" s="85"/>
      <c r="P5" s="85"/>
      <c r="Q5" s="85"/>
      <c r="R5" s="85"/>
      <c r="S5" s="85"/>
      <c r="T5" s="85"/>
    </row>
    <row r="6" spans="1:19" ht="15">
      <c r="A6" s="69"/>
      <c r="B6" s="69"/>
      <c r="C6" s="69"/>
      <c r="D6" s="69"/>
      <c r="E6" s="69"/>
      <c r="F6" s="69"/>
      <c r="G6" s="69"/>
      <c r="H6" s="69"/>
      <c r="I6" s="69"/>
      <c r="J6" s="69"/>
      <c r="K6" s="69"/>
      <c r="L6" s="69"/>
      <c r="M6" s="69"/>
      <c r="N6" s="69"/>
      <c r="O6" s="69"/>
      <c r="P6" s="69"/>
      <c r="Q6" s="69"/>
      <c r="R6" s="69"/>
      <c r="S6" s="69"/>
    </row>
    <row r="7" spans="1:19" ht="15.75">
      <c r="A7" s="89" t="s">
        <v>38</v>
      </c>
      <c r="B7" s="89"/>
      <c r="C7" s="89"/>
      <c r="D7" s="89"/>
      <c r="E7" s="89"/>
      <c r="F7" s="89"/>
      <c r="G7" s="89"/>
      <c r="H7" s="89"/>
      <c r="I7" s="89"/>
      <c r="J7" s="89"/>
      <c r="K7" s="89"/>
      <c r="L7" s="89"/>
      <c r="M7" s="89"/>
      <c r="N7" s="89"/>
      <c r="O7" s="89"/>
      <c r="P7" s="89"/>
      <c r="Q7" s="69"/>
      <c r="R7" s="69"/>
      <c r="S7" s="69"/>
    </row>
    <row r="8" spans="1:19" ht="15" customHeight="1">
      <c r="A8" s="87" t="s">
        <v>56</v>
      </c>
      <c r="B8" s="87"/>
      <c r="C8" s="87"/>
      <c r="D8" s="87"/>
      <c r="E8" s="87"/>
      <c r="F8" s="87"/>
      <c r="G8" s="87"/>
      <c r="H8" s="87"/>
      <c r="I8" s="87"/>
      <c r="J8" s="87"/>
      <c r="K8" s="87"/>
      <c r="L8" s="87"/>
      <c r="M8" s="87"/>
      <c r="N8" s="87"/>
      <c r="O8" s="87"/>
      <c r="P8" s="87"/>
      <c r="Q8" s="87"/>
      <c r="R8" s="87"/>
      <c r="S8" s="69"/>
    </row>
    <row r="9" spans="1:19" ht="15" customHeight="1">
      <c r="A9" s="87"/>
      <c r="B9" s="87"/>
      <c r="C9" s="87"/>
      <c r="D9" s="87"/>
      <c r="E9" s="87"/>
      <c r="F9" s="87"/>
      <c r="G9" s="87"/>
      <c r="H9" s="87"/>
      <c r="I9" s="87"/>
      <c r="J9" s="87"/>
      <c r="K9" s="87"/>
      <c r="L9" s="87"/>
      <c r="M9" s="87"/>
      <c r="N9" s="87"/>
      <c r="O9" s="87"/>
      <c r="P9" s="87"/>
      <c r="Q9" s="87"/>
      <c r="R9" s="87"/>
      <c r="S9" s="69"/>
    </row>
    <row r="10" spans="1:21" ht="19.5" customHeight="1">
      <c r="A10" s="105" t="s">
        <v>41</v>
      </c>
      <c r="B10" s="105"/>
      <c r="C10" s="105"/>
      <c r="D10" s="105"/>
      <c r="E10" s="105"/>
      <c r="F10" s="105"/>
      <c r="G10" s="105"/>
      <c r="H10" s="105"/>
      <c r="I10" s="105"/>
      <c r="J10" s="105"/>
      <c r="K10" s="105"/>
      <c r="L10" s="105"/>
      <c r="M10" s="105"/>
      <c r="N10" s="105"/>
      <c r="O10" s="105"/>
      <c r="P10" s="105"/>
      <c r="Q10" s="105"/>
      <c r="R10" s="105"/>
      <c r="S10" s="25"/>
      <c r="T10" s="25"/>
      <c r="U10" s="25"/>
    </row>
    <row r="11" spans="1:21" ht="18" customHeight="1">
      <c r="A11" s="105"/>
      <c r="B11" s="105"/>
      <c r="C11" s="105"/>
      <c r="D11" s="105"/>
      <c r="E11" s="105"/>
      <c r="F11" s="105"/>
      <c r="G11" s="105"/>
      <c r="H11" s="105"/>
      <c r="I11" s="105"/>
      <c r="J11" s="105"/>
      <c r="K11" s="105"/>
      <c r="L11" s="105"/>
      <c r="M11" s="105"/>
      <c r="N11" s="105"/>
      <c r="O11" s="105"/>
      <c r="P11" s="105"/>
      <c r="Q11" s="105"/>
      <c r="R11" s="105"/>
      <c r="S11" s="25"/>
      <c r="T11" s="25"/>
      <c r="U11" s="25"/>
    </row>
    <row r="12" spans="1:18" ht="15.75" customHeight="1">
      <c r="A12" s="105"/>
      <c r="B12" s="105"/>
      <c r="C12" s="105"/>
      <c r="D12" s="105"/>
      <c r="E12" s="105"/>
      <c r="F12" s="105"/>
      <c r="G12" s="105"/>
      <c r="H12" s="105"/>
      <c r="I12" s="105"/>
      <c r="J12" s="105"/>
      <c r="K12" s="105"/>
      <c r="L12" s="105"/>
      <c r="M12" s="105"/>
      <c r="N12" s="105"/>
      <c r="O12" s="105"/>
      <c r="P12" s="105"/>
      <c r="Q12" s="105"/>
      <c r="R12" s="105"/>
    </row>
    <row r="13" spans="1:18" ht="15.75" customHeight="1">
      <c r="A13" s="24"/>
      <c r="B13" s="24"/>
      <c r="C13" s="24"/>
      <c r="D13" s="24"/>
      <c r="E13" s="24"/>
      <c r="F13" s="24"/>
      <c r="G13" s="24"/>
      <c r="H13" s="24"/>
      <c r="I13" s="24"/>
      <c r="J13" s="24"/>
      <c r="K13" s="24"/>
      <c r="L13" s="24"/>
      <c r="M13" s="24"/>
      <c r="N13" s="24"/>
      <c r="O13" s="24"/>
      <c r="P13" s="24"/>
      <c r="Q13" s="24"/>
      <c r="R13" s="24"/>
    </row>
    <row r="14" spans="2:8" ht="12.75" customHeight="1">
      <c r="B14" s="96" t="s">
        <v>1</v>
      </c>
      <c r="C14" s="96"/>
      <c r="D14" s="96"/>
      <c r="E14" s="96"/>
      <c r="F14" s="96"/>
      <c r="G14" s="96"/>
      <c r="H14" s="96"/>
    </row>
    <row r="15" spans="1:8" ht="18" customHeight="1" thickBot="1">
      <c r="A15" s="5"/>
      <c r="B15" s="97"/>
      <c r="C15" s="97"/>
      <c r="D15" s="97"/>
      <c r="E15" s="97"/>
      <c r="F15" s="97"/>
      <c r="G15" s="97"/>
      <c r="H15" s="97"/>
    </row>
    <row r="16" spans="1:18" ht="13.5" customHeight="1">
      <c r="A16" s="4"/>
      <c r="B16" s="90" t="s">
        <v>2</v>
      </c>
      <c r="C16" s="92" t="s">
        <v>3</v>
      </c>
      <c r="D16" s="93"/>
      <c r="E16" s="98" t="s">
        <v>4</v>
      </c>
      <c r="F16" s="99"/>
      <c r="G16" s="92" t="s">
        <v>5</v>
      </c>
      <c r="H16" s="93"/>
      <c r="I16" s="1"/>
      <c r="L16" s="95"/>
      <c r="M16" s="94"/>
      <c r="N16" s="94"/>
      <c r="O16" s="94"/>
      <c r="P16" s="94"/>
      <c r="Q16" s="94"/>
      <c r="R16" s="94"/>
    </row>
    <row r="17" spans="1:18" ht="13.5" thickBot="1">
      <c r="A17" s="4"/>
      <c r="B17" s="91"/>
      <c r="C17" s="26" t="s">
        <v>6</v>
      </c>
      <c r="D17" s="27" t="s">
        <v>7</v>
      </c>
      <c r="E17" s="28" t="s">
        <v>6</v>
      </c>
      <c r="F17" s="29" t="s">
        <v>7</v>
      </c>
      <c r="G17" s="26" t="s">
        <v>6</v>
      </c>
      <c r="H17" s="27" t="s">
        <v>7</v>
      </c>
      <c r="I17" s="1"/>
      <c r="L17" s="95"/>
      <c r="M17" s="15"/>
      <c r="N17" s="15"/>
      <c r="O17" s="15"/>
      <c r="P17" s="15"/>
      <c r="Q17" s="15"/>
      <c r="R17" s="15"/>
    </row>
    <row r="18" spans="1:18" ht="15">
      <c r="A18" s="4"/>
      <c r="B18" s="30" t="s">
        <v>8</v>
      </c>
      <c r="C18" s="31">
        <f>E18+G18</f>
        <v>134640</v>
      </c>
      <c r="D18" s="32">
        <f>F18+H18</f>
        <v>42069.4</v>
      </c>
      <c r="E18" s="33">
        <v>64848</v>
      </c>
      <c r="F18" s="34">
        <v>19202.4</v>
      </c>
      <c r="G18" s="35">
        <v>69792</v>
      </c>
      <c r="H18" s="32">
        <v>22867</v>
      </c>
      <c r="I18" s="1"/>
      <c r="L18" s="15"/>
      <c r="M18" s="17"/>
      <c r="N18" s="17"/>
      <c r="O18" s="16"/>
      <c r="P18" s="17"/>
      <c r="Q18" s="16"/>
      <c r="R18" s="17"/>
    </row>
    <row r="19" spans="1:18" ht="15">
      <c r="A19" s="4"/>
      <c r="B19" s="36" t="s">
        <v>9</v>
      </c>
      <c r="C19" s="37">
        <f aca="true" t="shared" si="0" ref="C19:C36">E19+G19</f>
        <v>4974</v>
      </c>
      <c r="D19" s="38">
        <f aca="true" t="shared" si="1" ref="D19:D36">F19+H19</f>
        <v>2068.3</v>
      </c>
      <c r="E19" s="39">
        <v>2457</v>
      </c>
      <c r="F19" s="38">
        <v>1029.6</v>
      </c>
      <c r="G19" s="40">
        <v>2517</v>
      </c>
      <c r="H19" s="38">
        <v>1038.7</v>
      </c>
      <c r="I19" s="1"/>
      <c r="L19" s="15"/>
      <c r="M19" s="17"/>
      <c r="N19" s="17"/>
      <c r="O19" s="16"/>
      <c r="P19" s="17"/>
      <c r="Q19" s="16"/>
      <c r="R19" s="17"/>
    </row>
    <row r="20" spans="1:18" ht="15">
      <c r="A20" s="4"/>
      <c r="B20" s="36" t="s">
        <v>10</v>
      </c>
      <c r="C20" s="37">
        <f t="shared" si="0"/>
        <v>5882</v>
      </c>
      <c r="D20" s="38">
        <f t="shared" si="1"/>
        <v>2289.4</v>
      </c>
      <c r="E20" s="39">
        <v>2786</v>
      </c>
      <c r="F20" s="38">
        <v>1075.2</v>
      </c>
      <c r="G20" s="40">
        <v>3096</v>
      </c>
      <c r="H20" s="38">
        <v>1214.2</v>
      </c>
      <c r="I20" s="1"/>
      <c r="L20" s="15"/>
      <c r="M20" s="17"/>
      <c r="N20" s="17"/>
      <c r="O20" s="16"/>
      <c r="P20" s="17"/>
      <c r="Q20" s="16"/>
      <c r="R20" s="17"/>
    </row>
    <row r="21" spans="1:18" ht="15">
      <c r="A21" s="4"/>
      <c r="B21" s="36" t="s">
        <v>11</v>
      </c>
      <c r="C21" s="37">
        <f t="shared" si="0"/>
        <v>6579.1</v>
      </c>
      <c r="D21" s="38">
        <f t="shared" si="1"/>
        <v>2684.4</v>
      </c>
      <c r="E21" s="39">
        <v>3253.6</v>
      </c>
      <c r="F21" s="38">
        <v>1296</v>
      </c>
      <c r="G21" s="40">
        <v>3325.5</v>
      </c>
      <c r="H21" s="38">
        <v>1388.4</v>
      </c>
      <c r="I21" s="1"/>
      <c r="L21" s="15"/>
      <c r="M21" s="17"/>
      <c r="N21" s="17"/>
      <c r="O21" s="16"/>
      <c r="P21" s="17"/>
      <c r="Q21" s="16"/>
      <c r="R21" s="17"/>
    </row>
    <row r="22" spans="1:18" ht="15">
      <c r="A22" s="4"/>
      <c r="B22" s="36" t="s">
        <v>12</v>
      </c>
      <c r="C22" s="37">
        <f t="shared" si="0"/>
        <v>7883.9</v>
      </c>
      <c r="D22" s="38">
        <f t="shared" si="1"/>
        <v>2877.5</v>
      </c>
      <c r="E22" s="39">
        <v>3928.4</v>
      </c>
      <c r="F22" s="38">
        <v>1443.6</v>
      </c>
      <c r="G22" s="40">
        <v>3955.5</v>
      </c>
      <c r="H22" s="38">
        <v>1433.9</v>
      </c>
      <c r="I22" s="1"/>
      <c r="L22" s="15"/>
      <c r="M22" s="17"/>
      <c r="N22" s="17"/>
      <c r="O22" s="16"/>
      <c r="P22" s="17"/>
      <c r="Q22" s="16"/>
      <c r="R22" s="17"/>
    </row>
    <row r="23" spans="1:18" ht="15">
      <c r="A23" s="4"/>
      <c r="B23" s="36" t="s">
        <v>13</v>
      </c>
      <c r="C23" s="37">
        <f t="shared" si="0"/>
        <v>8582.2</v>
      </c>
      <c r="D23" s="38">
        <f t="shared" si="1"/>
        <v>2884.3</v>
      </c>
      <c r="E23" s="39">
        <v>4232.2</v>
      </c>
      <c r="F23" s="38">
        <v>1362</v>
      </c>
      <c r="G23" s="40">
        <v>4350</v>
      </c>
      <c r="H23" s="38">
        <v>1522.3</v>
      </c>
      <c r="I23" s="1"/>
      <c r="L23" s="15"/>
      <c r="M23" s="17"/>
      <c r="N23" s="17"/>
      <c r="O23" s="16"/>
      <c r="P23" s="17"/>
      <c r="Q23" s="16"/>
      <c r="R23" s="17"/>
    </row>
    <row r="24" spans="1:18" ht="15">
      <c r="A24" s="4"/>
      <c r="B24" s="36" t="s">
        <v>14</v>
      </c>
      <c r="C24" s="37">
        <f t="shared" si="0"/>
        <v>9590.9</v>
      </c>
      <c r="D24" s="38">
        <f t="shared" si="1"/>
        <v>3122</v>
      </c>
      <c r="E24" s="39">
        <v>4726.4</v>
      </c>
      <c r="F24" s="38">
        <v>1442.4</v>
      </c>
      <c r="G24" s="40">
        <v>4864.5</v>
      </c>
      <c r="H24" s="38">
        <v>1679.6</v>
      </c>
      <c r="I24" s="1"/>
      <c r="L24" s="15"/>
      <c r="M24" s="17"/>
      <c r="N24" s="17"/>
      <c r="O24" s="16"/>
      <c r="P24" s="17"/>
      <c r="Q24" s="16"/>
      <c r="R24" s="17"/>
    </row>
    <row r="25" spans="1:18" ht="15">
      <c r="A25" s="4"/>
      <c r="B25" s="36" t="s">
        <v>15</v>
      </c>
      <c r="C25" s="37">
        <f t="shared" si="0"/>
        <v>10201.3</v>
      </c>
      <c r="D25" s="38">
        <f t="shared" si="1"/>
        <v>3492.2</v>
      </c>
      <c r="E25" s="39">
        <v>5252.8</v>
      </c>
      <c r="F25" s="38">
        <v>1586.4</v>
      </c>
      <c r="G25" s="40">
        <v>4948.5</v>
      </c>
      <c r="H25" s="38">
        <v>1905.8</v>
      </c>
      <c r="I25" s="1"/>
      <c r="L25" s="15"/>
      <c r="M25" s="17"/>
      <c r="N25" s="17"/>
      <c r="O25" s="16"/>
      <c r="P25" s="17"/>
      <c r="Q25" s="16"/>
      <c r="R25" s="17"/>
    </row>
    <row r="26" spans="1:18" ht="15">
      <c r="A26" s="4"/>
      <c r="B26" s="36" t="s">
        <v>16</v>
      </c>
      <c r="C26" s="37">
        <f t="shared" si="0"/>
        <v>9407.2</v>
      </c>
      <c r="D26" s="38">
        <f t="shared" si="1"/>
        <v>3493.9</v>
      </c>
      <c r="E26" s="39">
        <v>4925.2</v>
      </c>
      <c r="F26" s="38">
        <v>1628.4</v>
      </c>
      <c r="G26" s="40">
        <v>4482</v>
      </c>
      <c r="H26" s="38">
        <v>1865.5</v>
      </c>
      <c r="I26" s="1"/>
      <c r="L26" s="15"/>
      <c r="M26" s="17"/>
      <c r="N26" s="17"/>
      <c r="O26" s="16"/>
      <c r="P26" s="17"/>
      <c r="Q26" s="16"/>
      <c r="R26" s="17"/>
    </row>
    <row r="27" spans="1:18" ht="15">
      <c r="A27" s="4"/>
      <c r="B27" s="36" t="s">
        <v>17</v>
      </c>
      <c r="C27" s="37">
        <f t="shared" si="0"/>
        <v>7598.6</v>
      </c>
      <c r="D27" s="38">
        <f t="shared" si="1"/>
        <v>2823.3999999999996</v>
      </c>
      <c r="E27" s="39">
        <v>4016.6</v>
      </c>
      <c r="F27" s="38">
        <v>1312.8</v>
      </c>
      <c r="G27" s="40">
        <v>3582</v>
      </c>
      <c r="H27" s="38">
        <v>1510.6</v>
      </c>
      <c r="I27" s="1"/>
      <c r="L27" s="15"/>
      <c r="M27" s="17"/>
      <c r="N27" s="17"/>
      <c r="O27" s="16"/>
      <c r="P27" s="17"/>
      <c r="Q27" s="16"/>
      <c r="R27" s="17"/>
    </row>
    <row r="28" spans="1:18" ht="15">
      <c r="A28" s="4"/>
      <c r="B28" s="36" t="s">
        <v>18</v>
      </c>
      <c r="C28" s="37">
        <f t="shared" si="0"/>
        <v>7028.7</v>
      </c>
      <c r="D28" s="38">
        <f t="shared" si="1"/>
        <v>2479.4</v>
      </c>
      <c r="E28" s="39">
        <v>3679.2</v>
      </c>
      <c r="F28" s="38">
        <v>1166.4</v>
      </c>
      <c r="G28" s="40">
        <v>3349.5</v>
      </c>
      <c r="H28" s="38">
        <v>1313</v>
      </c>
      <c r="I28" s="1"/>
      <c r="L28" s="15"/>
      <c r="M28" s="17"/>
      <c r="N28" s="17"/>
      <c r="O28" s="16"/>
      <c r="P28" s="17"/>
      <c r="Q28" s="16"/>
      <c r="R28" s="17"/>
    </row>
    <row r="29" spans="1:18" ht="15">
      <c r="A29" s="4"/>
      <c r="B29" s="36" t="s">
        <v>19</v>
      </c>
      <c r="C29" s="37">
        <f t="shared" si="0"/>
        <v>6863.2</v>
      </c>
      <c r="D29" s="38">
        <f t="shared" si="1"/>
        <v>2131.6000000000004</v>
      </c>
      <c r="E29" s="39">
        <v>3497.2</v>
      </c>
      <c r="F29" s="38">
        <v>1034.4</v>
      </c>
      <c r="G29" s="40">
        <v>3366</v>
      </c>
      <c r="H29" s="38">
        <v>1097.2</v>
      </c>
      <c r="I29" s="1"/>
      <c r="L29" s="15"/>
      <c r="M29" s="17"/>
      <c r="N29" s="17"/>
      <c r="O29" s="16"/>
      <c r="P29" s="17"/>
      <c r="Q29" s="16"/>
      <c r="R29" s="17"/>
    </row>
    <row r="30" spans="1:18" ht="15">
      <c r="A30" s="4"/>
      <c r="B30" s="36" t="s">
        <v>20</v>
      </c>
      <c r="C30" s="37">
        <f t="shared" si="0"/>
        <v>6635</v>
      </c>
      <c r="D30" s="38">
        <f t="shared" si="1"/>
        <v>1819.9</v>
      </c>
      <c r="E30" s="39">
        <v>3143</v>
      </c>
      <c r="F30" s="38">
        <v>812.4</v>
      </c>
      <c r="G30" s="40">
        <v>3492</v>
      </c>
      <c r="H30" s="38">
        <v>1007.5</v>
      </c>
      <c r="I30" s="1"/>
      <c r="L30" s="15"/>
      <c r="M30" s="17"/>
      <c r="N30" s="17"/>
      <c r="O30" s="16"/>
      <c r="P30" s="17"/>
      <c r="Q30" s="16"/>
      <c r="R30" s="17"/>
    </row>
    <row r="31" spans="1:18" ht="15">
      <c r="A31" s="4"/>
      <c r="B31" s="36" t="s">
        <v>21</v>
      </c>
      <c r="C31" s="37">
        <f t="shared" si="0"/>
        <v>9164.3</v>
      </c>
      <c r="D31" s="38">
        <f t="shared" si="1"/>
        <v>2324.8</v>
      </c>
      <c r="E31" s="39">
        <v>4356.8</v>
      </c>
      <c r="F31" s="38">
        <v>993.6</v>
      </c>
      <c r="G31" s="40">
        <v>4807.5</v>
      </c>
      <c r="H31" s="38">
        <v>1331.2</v>
      </c>
      <c r="I31" s="1"/>
      <c r="L31" s="15"/>
      <c r="M31" s="17"/>
      <c r="N31" s="17"/>
      <c r="O31" s="16"/>
      <c r="P31" s="17"/>
      <c r="Q31" s="16"/>
      <c r="R31" s="17"/>
    </row>
    <row r="32" spans="1:18" ht="15">
      <c r="A32" s="4"/>
      <c r="B32" s="36" t="s">
        <v>22</v>
      </c>
      <c r="C32" s="37">
        <f t="shared" si="0"/>
        <v>9450.8</v>
      </c>
      <c r="D32" s="38">
        <f t="shared" si="1"/>
        <v>2230.8999999999996</v>
      </c>
      <c r="E32" s="39">
        <v>4461.8</v>
      </c>
      <c r="F32" s="38">
        <v>934.8</v>
      </c>
      <c r="G32" s="40">
        <v>4989</v>
      </c>
      <c r="H32" s="38">
        <v>1296.1</v>
      </c>
      <c r="I32" s="1"/>
      <c r="L32" s="15"/>
      <c r="M32" s="17"/>
      <c r="N32" s="17"/>
      <c r="O32" s="16"/>
      <c r="P32" s="17"/>
      <c r="Q32" s="16"/>
      <c r="R32" s="17"/>
    </row>
    <row r="33" spans="1:18" ht="15">
      <c r="A33" s="4"/>
      <c r="B33" s="36" t="s">
        <v>23</v>
      </c>
      <c r="C33" s="37">
        <f t="shared" si="0"/>
        <v>8668.3</v>
      </c>
      <c r="D33" s="38">
        <f t="shared" si="1"/>
        <v>2009.6</v>
      </c>
      <c r="E33" s="39">
        <v>3929.8</v>
      </c>
      <c r="F33" s="38">
        <v>860.4</v>
      </c>
      <c r="G33" s="40">
        <v>4738.5</v>
      </c>
      <c r="H33" s="38">
        <v>1149.2</v>
      </c>
      <c r="I33" s="1"/>
      <c r="L33" s="15"/>
      <c r="M33" s="17"/>
      <c r="N33" s="17"/>
      <c r="O33" s="16"/>
      <c r="P33" s="17"/>
      <c r="Q33" s="16"/>
      <c r="R33" s="17"/>
    </row>
    <row r="34" spans="1:18" ht="15">
      <c r="A34" s="4"/>
      <c r="B34" s="36" t="s">
        <v>24</v>
      </c>
      <c r="C34" s="37">
        <f t="shared" si="0"/>
        <v>6205.8</v>
      </c>
      <c r="D34" s="38">
        <f t="shared" si="1"/>
        <v>1399.4</v>
      </c>
      <c r="E34" s="39">
        <v>2557.8</v>
      </c>
      <c r="F34" s="38">
        <v>554.4</v>
      </c>
      <c r="G34" s="40">
        <v>3648</v>
      </c>
      <c r="H34" s="38">
        <v>845</v>
      </c>
      <c r="I34" s="1"/>
      <c r="L34" s="15"/>
      <c r="M34" s="17"/>
      <c r="N34" s="17"/>
      <c r="O34" s="16"/>
      <c r="P34" s="17"/>
      <c r="Q34" s="16"/>
      <c r="R34" s="17"/>
    </row>
    <row r="35" spans="1:18" ht="15">
      <c r="A35" s="4"/>
      <c r="B35" s="36" t="s">
        <v>25</v>
      </c>
      <c r="C35" s="37">
        <f t="shared" si="0"/>
        <v>5017.1</v>
      </c>
      <c r="D35" s="38">
        <f t="shared" si="1"/>
        <v>1078.7</v>
      </c>
      <c r="E35" s="39">
        <v>1811.6</v>
      </c>
      <c r="F35" s="38">
        <v>378</v>
      </c>
      <c r="G35" s="40">
        <v>3205.5</v>
      </c>
      <c r="H35" s="38">
        <v>700.7</v>
      </c>
      <c r="I35" s="1"/>
      <c r="L35" s="15"/>
      <c r="M35" s="17"/>
      <c r="N35" s="17"/>
      <c r="O35" s="16"/>
      <c r="P35" s="17"/>
      <c r="Q35" s="16"/>
      <c r="R35" s="17"/>
    </row>
    <row r="36" spans="1:18" ht="15.75" thickBot="1">
      <c r="A36" s="4"/>
      <c r="B36" s="41" t="s">
        <v>26</v>
      </c>
      <c r="C36" s="42">
        <f t="shared" si="0"/>
        <v>4907.6</v>
      </c>
      <c r="D36" s="43">
        <f t="shared" si="1"/>
        <v>859.7</v>
      </c>
      <c r="E36" s="44">
        <v>1832.6</v>
      </c>
      <c r="F36" s="43">
        <v>291.6</v>
      </c>
      <c r="G36" s="45">
        <v>3075</v>
      </c>
      <c r="H36" s="43">
        <v>568.1</v>
      </c>
      <c r="I36" s="1"/>
      <c r="L36" s="15"/>
      <c r="M36" s="17"/>
      <c r="N36" s="17"/>
      <c r="O36" s="16"/>
      <c r="P36" s="17"/>
      <c r="Q36" s="16"/>
      <c r="R36" s="17"/>
    </row>
    <row r="37" ht="12.75">
      <c r="P37" s="14"/>
    </row>
    <row r="39" spans="1:14" ht="12.75" customHeight="1">
      <c r="A39" s="106" t="s">
        <v>42</v>
      </c>
      <c r="B39" s="106"/>
      <c r="C39" s="106"/>
      <c r="D39" s="106"/>
      <c r="E39" s="106"/>
      <c r="F39" s="106"/>
      <c r="G39" s="106"/>
      <c r="H39" s="106"/>
      <c r="I39" s="106"/>
      <c r="J39" s="106"/>
      <c r="K39" s="106"/>
      <c r="L39" s="106"/>
      <c r="M39" s="106"/>
      <c r="N39" s="106"/>
    </row>
    <row r="40" spans="1:14" ht="19.5" customHeight="1">
      <c r="A40" s="106"/>
      <c r="B40" s="106"/>
      <c r="C40" s="106"/>
      <c r="D40" s="106"/>
      <c r="E40" s="106"/>
      <c r="F40" s="106"/>
      <c r="G40" s="106"/>
      <c r="H40" s="106"/>
      <c r="I40" s="106"/>
      <c r="J40" s="106"/>
      <c r="K40" s="106"/>
      <c r="L40" s="106"/>
      <c r="M40" s="106"/>
      <c r="N40" s="106"/>
    </row>
    <row r="41" ht="13.5" thickBot="1"/>
    <row r="42" spans="1:9" ht="13.5" thickBot="1">
      <c r="A42" s="101" t="s">
        <v>6</v>
      </c>
      <c r="B42" s="102"/>
      <c r="C42" s="102"/>
      <c r="D42" s="103"/>
      <c r="E42" s="6"/>
      <c r="F42" s="101" t="s">
        <v>7</v>
      </c>
      <c r="G42" s="102"/>
      <c r="H42" s="102"/>
      <c r="I42" s="103"/>
    </row>
    <row r="43" spans="1:9" ht="13.5" thickBot="1">
      <c r="A43" s="18" t="s">
        <v>28</v>
      </c>
      <c r="B43" s="19" t="s">
        <v>27</v>
      </c>
      <c r="C43" s="22" t="s">
        <v>29</v>
      </c>
      <c r="D43" s="23" t="s">
        <v>8</v>
      </c>
      <c r="E43" s="6"/>
      <c r="F43" s="18" t="s">
        <v>28</v>
      </c>
      <c r="G43" s="19" t="s">
        <v>27</v>
      </c>
      <c r="H43" s="20" t="s">
        <v>29</v>
      </c>
      <c r="I43" s="21" t="s">
        <v>8</v>
      </c>
    </row>
    <row r="44" spans="1:9" ht="15">
      <c r="A44" s="7" t="s">
        <v>8</v>
      </c>
      <c r="B44" s="46">
        <v>64848</v>
      </c>
      <c r="C44" s="47">
        <v>69792</v>
      </c>
      <c r="D44" s="48">
        <f>SUM(B44:C44)</f>
        <v>134640</v>
      </c>
      <c r="E44" s="49"/>
      <c r="F44" s="50" t="s">
        <v>8</v>
      </c>
      <c r="G44" s="51">
        <v>19202.4</v>
      </c>
      <c r="H44" s="52">
        <v>22867</v>
      </c>
      <c r="I44" s="53">
        <f>SUM(G44:H44)</f>
        <v>42069.4</v>
      </c>
    </row>
    <row r="45" spans="1:9" ht="15">
      <c r="A45" s="8" t="s">
        <v>9</v>
      </c>
      <c r="B45" s="54">
        <v>2457</v>
      </c>
      <c r="C45" s="55">
        <v>2517</v>
      </c>
      <c r="D45" s="48">
        <f aca="true" t="shared" si="2" ref="D45:D62">SUM(B45:C45)</f>
        <v>4974</v>
      </c>
      <c r="E45" s="49"/>
      <c r="F45" s="56" t="s">
        <v>9</v>
      </c>
      <c r="G45" s="57">
        <v>1029.6</v>
      </c>
      <c r="H45" s="58">
        <v>1038.7</v>
      </c>
      <c r="I45" s="53">
        <f aca="true" t="shared" si="3" ref="I45:I62">SUM(G45:H45)</f>
        <v>2068.3</v>
      </c>
    </row>
    <row r="46" spans="1:9" ht="15">
      <c r="A46" s="8" t="s">
        <v>10</v>
      </c>
      <c r="B46" s="54">
        <v>2786</v>
      </c>
      <c r="C46" s="55">
        <v>3096</v>
      </c>
      <c r="D46" s="48">
        <f t="shared" si="2"/>
        <v>5882</v>
      </c>
      <c r="E46" s="49"/>
      <c r="F46" s="56" t="s">
        <v>10</v>
      </c>
      <c r="G46" s="57">
        <v>1075.2</v>
      </c>
      <c r="H46" s="58">
        <v>1214.2</v>
      </c>
      <c r="I46" s="53">
        <f t="shared" si="3"/>
        <v>2289.4</v>
      </c>
    </row>
    <row r="47" spans="1:9" ht="15">
      <c r="A47" s="8" t="s">
        <v>11</v>
      </c>
      <c r="B47" s="54">
        <v>3253.6</v>
      </c>
      <c r="C47" s="55">
        <v>3325.5</v>
      </c>
      <c r="D47" s="48">
        <f t="shared" si="2"/>
        <v>6579.1</v>
      </c>
      <c r="E47" s="49"/>
      <c r="F47" s="56" t="s">
        <v>11</v>
      </c>
      <c r="G47" s="57">
        <v>1296</v>
      </c>
      <c r="H47" s="58">
        <v>1388.4</v>
      </c>
      <c r="I47" s="53">
        <f t="shared" si="3"/>
        <v>2684.4</v>
      </c>
    </row>
    <row r="48" spans="1:9" ht="15">
      <c r="A48" s="8" t="s">
        <v>12</v>
      </c>
      <c r="B48" s="54">
        <v>3928.4</v>
      </c>
      <c r="C48" s="55">
        <v>3955.5</v>
      </c>
      <c r="D48" s="48">
        <f t="shared" si="2"/>
        <v>7883.9</v>
      </c>
      <c r="E48" s="49"/>
      <c r="F48" s="56" t="s">
        <v>12</v>
      </c>
      <c r="G48" s="57">
        <v>1443.6</v>
      </c>
      <c r="H48" s="58">
        <v>1433.9</v>
      </c>
      <c r="I48" s="53">
        <f t="shared" si="3"/>
        <v>2877.5</v>
      </c>
    </row>
    <row r="49" spans="1:9" ht="15">
      <c r="A49" s="8" t="s">
        <v>13</v>
      </c>
      <c r="B49" s="54">
        <v>4232.2</v>
      </c>
      <c r="C49" s="55">
        <v>4350</v>
      </c>
      <c r="D49" s="48">
        <f t="shared" si="2"/>
        <v>8582.2</v>
      </c>
      <c r="E49" s="49"/>
      <c r="F49" s="56" t="s">
        <v>13</v>
      </c>
      <c r="G49" s="57">
        <v>1362</v>
      </c>
      <c r="H49" s="58">
        <v>1522.3</v>
      </c>
      <c r="I49" s="53">
        <f t="shared" si="3"/>
        <v>2884.3</v>
      </c>
    </row>
    <row r="50" spans="1:9" ht="15">
      <c r="A50" s="8" t="s">
        <v>14</v>
      </c>
      <c r="B50" s="54">
        <v>4726.4</v>
      </c>
      <c r="C50" s="55">
        <v>4864.5</v>
      </c>
      <c r="D50" s="48">
        <f t="shared" si="2"/>
        <v>9590.9</v>
      </c>
      <c r="E50" s="49"/>
      <c r="F50" s="56" t="s">
        <v>14</v>
      </c>
      <c r="G50" s="57">
        <v>1442.4</v>
      </c>
      <c r="H50" s="58">
        <v>1679.6</v>
      </c>
      <c r="I50" s="53">
        <f t="shared" si="3"/>
        <v>3122</v>
      </c>
    </row>
    <row r="51" spans="1:9" ht="15">
      <c r="A51" s="8" t="s">
        <v>15</v>
      </c>
      <c r="B51" s="54">
        <v>5252.8</v>
      </c>
      <c r="C51" s="55">
        <v>4948.5</v>
      </c>
      <c r="D51" s="48">
        <f t="shared" si="2"/>
        <v>10201.3</v>
      </c>
      <c r="E51" s="49"/>
      <c r="F51" s="56" t="s">
        <v>15</v>
      </c>
      <c r="G51" s="57">
        <v>1586.4</v>
      </c>
      <c r="H51" s="58">
        <v>1905.8</v>
      </c>
      <c r="I51" s="53">
        <f t="shared" si="3"/>
        <v>3492.2</v>
      </c>
    </row>
    <row r="52" spans="1:9" ht="15">
      <c r="A52" s="8" t="s">
        <v>16</v>
      </c>
      <c r="B52" s="54">
        <v>4925.2</v>
      </c>
      <c r="C52" s="55">
        <v>4482</v>
      </c>
      <c r="D52" s="48">
        <f t="shared" si="2"/>
        <v>9407.2</v>
      </c>
      <c r="E52" s="49"/>
      <c r="F52" s="56" t="s">
        <v>16</v>
      </c>
      <c r="G52" s="57">
        <v>1628.4</v>
      </c>
      <c r="H52" s="58">
        <v>1865.5</v>
      </c>
      <c r="I52" s="53">
        <f t="shared" si="3"/>
        <v>3493.9</v>
      </c>
    </row>
    <row r="53" spans="1:9" ht="15">
      <c r="A53" s="8" t="s">
        <v>17</v>
      </c>
      <c r="B53" s="54">
        <v>4016.6</v>
      </c>
      <c r="C53" s="55">
        <v>3582</v>
      </c>
      <c r="D53" s="48">
        <f t="shared" si="2"/>
        <v>7598.6</v>
      </c>
      <c r="E53" s="49"/>
      <c r="F53" s="56" t="s">
        <v>17</v>
      </c>
      <c r="G53" s="57">
        <v>1312.8</v>
      </c>
      <c r="H53" s="58">
        <v>1510.6</v>
      </c>
      <c r="I53" s="53">
        <f t="shared" si="3"/>
        <v>2823.3999999999996</v>
      </c>
    </row>
    <row r="54" spans="1:9" ht="15">
      <c r="A54" s="8" t="s">
        <v>18</v>
      </c>
      <c r="B54" s="54">
        <v>3679.2</v>
      </c>
      <c r="C54" s="55">
        <v>3349.5</v>
      </c>
      <c r="D54" s="48">
        <f t="shared" si="2"/>
        <v>7028.7</v>
      </c>
      <c r="E54" s="49"/>
      <c r="F54" s="56" t="s">
        <v>18</v>
      </c>
      <c r="G54" s="57">
        <v>1166.4</v>
      </c>
      <c r="H54" s="58">
        <v>1313</v>
      </c>
      <c r="I54" s="53">
        <f t="shared" si="3"/>
        <v>2479.4</v>
      </c>
    </row>
    <row r="55" spans="1:9" ht="15">
      <c r="A55" s="8" t="s">
        <v>19</v>
      </c>
      <c r="B55" s="54">
        <v>3497.2</v>
      </c>
      <c r="C55" s="55">
        <v>3366</v>
      </c>
      <c r="D55" s="48">
        <f t="shared" si="2"/>
        <v>6863.2</v>
      </c>
      <c r="E55" s="49"/>
      <c r="F55" s="56" t="s">
        <v>19</v>
      </c>
      <c r="G55" s="57">
        <v>1034.4</v>
      </c>
      <c r="H55" s="58">
        <v>1097.2</v>
      </c>
      <c r="I55" s="53">
        <f t="shared" si="3"/>
        <v>2131.6000000000004</v>
      </c>
    </row>
    <row r="56" spans="1:9" ht="15">
      <c r="A56" s="8" t="s">
        <v>20</v>
      </c>
      <c r="B56" s="54">
        <v>3143</v>
      </c>
      <c r="C56" s="55">
        <v>3492</v>
      </c>
      <c r="D56" s="48">
        <f t="shared" si="2"/>
        <v>6635</v>
      </c>
      <c r="E56" s="49"/>
      <c r="F56" s="56" t="s">
        <v>20</v>
      </c>
      <c r="G56" s="57">
        <v>812.4</v>
      </c>
      <c r="H56" s="58">
        <v>1007.5</v>
      </c>
      <c r="I56" s="53">
        <f t="shared" si="3"/>
        <v>1819.9</v>
      </c>
    </row>
    <row r="57" spans="1:9" ht="15">
      <c r="A57" s="8" t="s">
        <v>21</v>
      </c>
      <c r="B57" s="54">
        <v>4356.8</v>
      </c>
      <c r="C57" s="55">
        <v>4807.5</v>
      </c>
      <c r="D57" s="48">
        <f t="shared" si="2"/>
        <v>9164.3</v>
      </c>
      <c r="E57" s="49"/>
      <c r="F57" s="56" t="s">
        <v>21</v>
      </c>
      <c r="G57" s="57">
        <v>993.6</v>
      </c>
      <c r="H57" s="58">
        <v>1331.2</v>
      </c>
      <c r="I57" s="53">
        <f t="shared" si="3"/>
        <v>2324.8</v>
      </c>
    </row>
    <row r="58" spans="1:9" ht="15">
      <c r="A58" s="8" t="s">
        <v>22</v>
      </c>
      <c r="B58" s="54">
        <v>4461.8</v>
      </c>
      <c r="C58" s="55">
        <v>4989</v>
      </c>
      <c r="D58" s="48">
        <f t="shared" si="2"/>
        <v>9450.8</v>
      </c>
      <c r="E58" s="49"/>
      <c r="F58" s="56" t="s">
        <v>22</v>
      </c>
      <c r="G58" s="57">
        <v>934.8</v>
      </c>
      <c r="H58" s="58">
        <v>1296.1</v>
      </c>
      <c r="I58" s="53">
        <f t="shared" si="3"/>
        <v>2230.8999999999996</v>
      </c>
    </row>
    <row r="59" spans="1:9" ht="15">
      <c r="A59" s="8" t="s">
        <v>23</v>
      </c>
      <c r="B59" s="54">
        <v>3929.8</v>
      </c>
      <c r="C59" s="55">
        <v>4738.5</v>
      </c>
      <c r="D59" s="48">
        <f t="shared" si="2"/>
        <v>8668.3</v>
      </c>
      <c r="E59" s="49"/>
      <c r="F59" s="56" t="s">
        <v>23</v>
      </c>
      <c r="G59" s="57">
        <v>860.4</v>
      </c>
      <c r="H59" s="58">
        <v>1149.2</v>
      </c>
      <c r="I59" s="53">
        <f t="shared" si="3"/>
        <v>2009.6</v>
      </c>
    </row>
    <row r="60" spans="1:9" ht="15">
      <c r="A60" s="8" t="s">
        <v>24</v>
      </c>
      <c r="B60" s="54">
        <v>2557.8</v>
      </c>
      <c r="C60" s="55">
        <v>3648</v>
      </c>
      <c r="D60" s="48">
        <f t="shared" si="2"/>
        <v>6205.8</v>
      </c>
      <c r="E60" s="49"/>
      <c r="F60" s="56" t="s">
        <v>24</v>
      </c>
      <c r="G60" s="57">
        <v>554.4</v>
      </c>
      <c r="H60" s="58">
        <v>845</v>
      </c>
      <c r="I60" s="53">
        <f t="shared" si="3"/>
        <v>1399.4</v>
      </c>
    </row>
    <row r="61" spans="1:9" ht="15">
      <c r="A61" s="8" t="s">
        <v>25</v>
      </c>
      <c r="B61" s="54">
        <v>1811.6</v>
      </c>
      <c r="C61" s="55">
        <v>3205.5</v>
      </c>
      <c r="D61" s="48">
        <f t="shared" si="2"/>
        <v>5017.1</v>
      </c>
      <c r="E61" s="49"/>
      <c r="F61" s="56" t="s">
        <v>25</v>
      </c>
      <c r="G61" s="57">
        <v>378</v>
      </c>
      <c r="H61" s="58">
        <v>700.7</v>
      </c>
      <c r="I61" s="53">
        <f t="shared" si="3"/>
        <v>1078.7</v>
      </c>
    </row>
    <row r="62" spans="1:9" ht="15.75" thickBot="1">
      <c r="A62" s="9" t="s">
        <v>26</v>
      </c>
      <c r="B62" s="59">
        <v>1832.6</v>
      </c>
      <c r="C62" s="60">
        <v>3075</v>
      </c>
      <c r="D62" s="48">
        <f t="shared" si="2"/>
        <v>4907.6</v>
      </c>
      <c r="E62" s="49"/>
      <c r="F62" s="61" t="s">
        <v>26</v>
      </c>
      <c r="G62" s="62">
        <v>291.6</v>
      </c>
      <c r="H62" s="63">
        <v>568.1</v>
      </c>
      <c r="I62" s="53">
        <f t="shared" si="3"/>
        <v>859.7</v>
      </c>
    </row>
    <row r="64" spans="1:15" ht="12.75" customHeight="1">
      <c r="A64" s="85" t="s">
        <v>40</v>
      </c>
      <c r="B64" s="85"/>
      <c r="C64" s="85"/>
      <c r="D64" s="85"/>
      <c r="E64" s="85"/>
      <c r="F64" s="85"/>
      <c r="G64" s="85"/>
      <c r="H64" s="85"/>
      <c r="I64" s="85"/>
      <c r="J64" s="85"/>
      <c r="K64" s="85"/>
      <c r="L64" s="85"/>
      <c r="M64" s="85"/>
      <c r="N64" s="85"/>
      <c r="O64" s="2"/>
    </row>
    <row r="65" spans="1:15" ht="15.75">
      <c r="A65" s="3"/>
      <c r="B65" s="100" t="s">
        <v>57</v>
      </c>
      <c r="C65" s="100"/>
      <c r="D65" s="100"/>
      <c r="E65" s="100"/>
      <c r="F65" s="100"/>
      <c r="G65" s="100"/>
      <c r="H65" s="100"/>
      <c r="I65" s="100"/>
      <c r="J65" s="100"/>
      <c r="K65" s="100"/>
      <c r="L65" s="100"/>
      <c r="M65" s="100"/>
      <c r="N65" s="100"/>
      <c r="O65" s="100"/>
    </row>
    <row r="66" spans="1:17" ht="15.75">
      <c r="A66" s="3"/>
      <c r="B66" s="100" t="s">
        <v>30</v>
      </c>
      <c r="C66" s="100"/>
      <c r="D66" s="100"/>
      <c r="E66" s="100"/>
      <c r="F66" s="100"/>
      <c r="G66" s="100"/>
      <c r="H66" s="100"/>
      <c r="I66" s="100"/>
      <c r="J66" s="100"/>
      <c r="K66" s="100"/>
      <c r="L66" s="100"/>
      <c r="M66" s="100"/>
      <c r="N66" s="100"/>
      <c r="O66" s="100"/>
      <c r="P66" s="100"/>
      <c r="Q66" s="100"/>
    </row>
    <row r="67" spans="1:18" ht="15.75">
      <c r="A67" s="3"/>
      <c r="B67" s="104" t="s">
        <v>39</v>
      </c>
      <c r="C67" s="104"/>
      <c r="D67" s="104"/>
      <c r="E67" s="104"/>
      <c r="F67" s="104"/>
      <c r="G67" s="104"/>
      <c r="H67" s="104"/>
      <c r="I67" s="104"/>
      <c r="J67" s="104"/>
      <c r="K67" s="104"/>
      <c r="L67" s="104"/>
      <c r="M67" s="104"/>
      <c r="N67" s="104"/>
      <c r="O67" s="104"/>
      <c r="P67" s="104"/>
      <c r="Q67" s="104"/>
      <c r="R67" s="104"/>
    </row>
    <row r="69" spans="1:20" ht="15">
      <c r="A69" s="64" t="s">
        <v>28</v>
      </c>
      <c r="B69" s="65" t="s">
        <v>8</v>
      </c>
      <c r="C69" s="65" t="s">
        <v>9</v>
      </c>
      <c r="D69" s="65" t="s">
        <v>10</v>
      </c>
      <c r="E69" s="65" t="s">
        <v>11</v>
      </c>
      <c r="F69" s="65" t="s">
        <v>12</v>
      </c>
      <c r="G69" s="65" t="s">
        <v>13</v>
      </c>
      <c r="H69" s="65" t="s">
        <v>14</v>
      </c>
      <c r="I69" s="65" t="s">
        <v>15</v>
      </c>
      <c r="J69" s="65" t="s">
        <v>16</v>
      </c>
      <c r="K69" s="65" t="s">
        <v>17</v>
      </c>
      <c r="L69" s="65" t="s">
        <v>18</v>
      </c>
      <c r="M69" s="65" t="s">
        <v>19</v>
      </c>
      <c r="N69" s="65" t="s">
        <v>20</v>
      </c>
      <c r="O69" s="65" t="s">
        <v>21</v>
      </c>
      <c r="P69" s="65" t="s">
        <v>22</v>
      </c>
      <c r="Q69" s="65" t="s">
        <v>23</v>
      </c>
      <c r="R69" s="65" t="s">
        <v>24</v>
      </c>
      <c r="S69" s="65" t="s">
        <v>25</v>
      </c>
      <c r="T69" s="65" t="s">
        <v>26</v>
      </c>
    </row>
    <row r="70" spans="1:20" ht="15">
      <c r="A70" s="66" t="s">
        <v>27</v>
      </c>
      <c r="B70" s="67">
        <v>64848</v>
      </c>
      <c r="C70" s="67">
        <v>2457</v>
      </c>
      <c r="D70" s="67">
        <v>2786</v>
      </c>
      <c r="E70" s="67">
        <v>3253.6</v>
      </c>
      <c r="F70" s="67">
        <v>3928.4</v>
      </c>
      <c r="G70" s="67">
        <v>4232.2</v>
      </c>
      <c r="H70" s="67">
        <v>4726.4</v>
      </c>
      <c r="I70" s="67">
        <v>5252.8</v>
      </c>
      <c r="J70" s="67">
        <v>4925.2</v>
      </c>
      <c r="K70" s="67">
        <v>4016.6</v>
      </c>
      <c r="L70" s="67">
        <v>3679.2</v>
      </c>
      <c r="M70" s="67">
        <v>3497.2</v>
      </c>
      <c r="N70" s="67">
        <v>3143</v>
      </c>
      <c r="O70" s="67">
        <v>4356.8</v>
      </c>
      <c r="P70" s="67">
        <v>4461.8</v>
      </c>
      <c r="Q70" s="67">
        <v>3929.8</v>
      </c>
      <c r="R70" s="67">
        <v>2557.8</v>
      </c>
      <c r="S70" s="67">
        <v>1811.6</v>
      </c>
      <c r="T70" s="67">
        <v>1832.6</v>
      </c>
    </row>
    <row r="71" spans="1:20" ht="15">
      <c r="A71" s="68" t="s">
        <v>29</v>
      </c>
      <c r="B71" s="67">
        <v>69792</v>
      </c>
      <c r="C71" s="67">
        <v>2517</v>
      </c>
      <c r="D71" s="67">
        <v>3096</v>
      </c>
      <c r="E71" s="67">
        <v>3325.5</v>
      </c>
      <c r="F71" s="67">
        <v>3955.5</v>
      </c>
      <c r="G71" s="67">
        <v>4350</v>
      </c>
      <c r="H71" s="67">
        <v>4864.5</v>
      </c>
      <c r="I71" s="67">
        <v>4948.5</v>
      </c>
      <c r="J71" s="67">
        <v>4482</v>
      </c>
      <c r="K71" s="67">
        <v>3582</v>
      </c>
      <c r="L71" s="67">
        <v>3349.5</v>
      </c>
      <c r="M71" s="67">
        <v>3366</v>
      </c>
      <c r="N71" s="67">
        <v>3492</v>
      </c>
      <c r="O71" s="67">
        <v>4807.5</v>
      </c>
      <c r="P71" s="67">
        <v>4989</v>
      </c>
      <c r="Q71" s="67">
        <v>4738.5</v>
      </c>
      <c r="R71" s="67">
        <v>3648</v>
      </c>
      <c r="S71" s="67">
        <v>3205.5</v>
      </c>
      <c r="T71" s="67">
        <v>3075</v>
      </c>
    </row>
    <row r="74" spans="1:20" ht="12.75" customHeight="1">
      <c r="A74" s="85" t="s">
        <v>43</v>
      </c>
      <c r="B74" s="85"/>
      <c r="C74" s="85"/>
      <c r="D74" s="85"/>
      <c r="E74" s="85"/>
      <c r="F74" s="85"/>
      <c r="G74" s="85"/>
      <c r="H74" s="85"/>
      <c r="I74" s="85"/>
      <c r="J74" s="85"/>
      <c r="K74" s="85"/>
      <c r="L74" s="85"/>
      <c r="M74" s="85"/>
      <c r="N74" s="85"/>
      <c r="O74" s="85"/>
      <c r="P74" s="85"/>
      <c r="Q74" s="85"/>
      <c r="R74" s="85"/>
      <c r="S74" s="85"/>
      <c r="T74" s="85"/>
    </row>
    <row r="75" spans="1:20" ht="12.75">
      <c r="A75" s="85"/>
      <c r="B75" s="85"/>
      <c r="C75" s="85"/>
      <c r="D75" s="85"/>
      <c r="E75" s="85"/>
      <c r="F75" s="85"/>
      <c r="G75" s="85"/>
      <c r="H75" s="85"/>
      <c r="I75" s="85"/>
      <c r="J75" s="85"/>
      <c r="K75" s="85"/>
      <c r="L75" s="85"/>
      <c r="M75" s="85"/>
      <c r="N75" s="85"/>
      <c r="O75" s="85"/>
      <c r="P75" s="85"/>
      <c r="Q75" s="85"/>
      <c r="R75" s="85"/>
      <c r="S75" s="85"/>
      <c r="T75" s="85"/>
    </row>
    <row r="76" spans="1:20" ht="12.75">
      <c r="A76" s="85"/>
      <c r="B76" s="85"/>
      <c r="C76" s="85"/>
      <c r="D76" s="85"/>
      <c r="E76" s="85"/>
      <c r="F76" s="85"/>
      <c r="G76" s="85"/>
      <c r="H76" s="85"/>
      <c r="I76" s="85"/>
      <c r="J76" s="85"/>
      <c r="K76" s="85"/>
      <c r="L76" s="85"/>
      <c r="M76" s="85"/>
      <c r="N76" s="85"/>
      <c r="O76" s="85"/>
      <c r="P76" s="85"/>
      <c r="Q76" s="85"/>
      <c r="R76" s="85"/>
      <c r="S76" s="85"/>
      <c r="T76" s="85"/>
    </row>
    <row r="77" spans="1:20" ht="12.75">
      <c r="A77" s="85"/>
      <c r="B77" s="85"/>
      <c r="C77" s="85"/>
      <c r="D77" s="85"/>
      <c r="E77" s="85"/>
      <c r="F77" s="85"/>
      <c r="G77" s="85"/>
      <c r="H77" s="85"/>
      <c r="I77" s="85"/>
      <c r="J77" s="85"/>
      <c r="K77" s="85"/>
      <c r="L77" s="85"/>
      <c r="M77" s="85"/>
      <c r="N77" s="85"/>
      <c r="O77" s="85"/>
      <c r="P77" s="85"/>
      <c r="Q77" s="85"/>
      <c r="R77" s="85"/>
      <c r="S77" s="85"/>
      <c r="T77" s="85"/>
    </row>
    <row r="78" spans="1:20" ht="12.75" customHeight="1">
      <c r="A78" s="85" t="s">
        <v>44</v>
      </c>
      <c r="B78" s="85"/>
      <c r="C78" s="85"/>
      <c r="D78" s="85"/>
      <c r="E78" s="85"/>
      <c r="F78" s="85"/>
      <c r="G78" s="85"/>
      <c r="H78" s="85"/>
      <c r="I78" s="85"/>
      <c r="J78" s="85"/>
      <c r="K78" s="85"/>
      <c r="L78" s="85"/>
      <c r="M78" s="85"/>
      <c r="N78" s="85"/>
      <c r="O78" s="85"/>
      <c r="P78" s="85"/>
      <c r="Q78" s="85"/>
      <c r="R78" s="85"/>
      <c r="S78" s="85"/>
      <c r="T78" s="85"/>
    </row>
    <row r="79" spans="1:20" ht="12.75">
      <c r="A79" s="85"/>
      <c r="B79" s="85"/>
      <c r="C79" s="85"/>
      <c r="D79" s="85"/>
      <c r="E79" s="85"/>
      <c r="F79" s="85"/>
      <c r="G79" s="85"/>
      <c r="H79" s="85"/>
      <c r="I79" s="85"/>
      <c r="J79" s="85"/>
      <c r="K79" s="85"/>
      <c r="L79" s="85"/>
      <c r="M79" s="85"/>
      <c r="N79" s="85"/>
      <c r="O79" s="85"/>
      <c r="P79" s="85"/>
      <c r="Q79" s="85"/>
      <c r="R79" s="85"/>
      <c r="S79" s="85"/>
      <c r="T79" s="85"/>
    </row>
    <row r="80" spans="1:20" ht="22.5" customHeight="1">
      <c r="A80" s="86"/>
      <c r="B80" s="86"/>
      <c r="C80" s="86"/>
      <c r="D80" s="86"/>
      <c r="E80" s="86"/>
      <c r="F80" s="86"/>
      <c r="G80" s="86"/>
      <c r="H80" s="86"/>
      <c r="I80" s="86"/>
      <c r="J80" s="86"/>
      <c r="K80" s="86"/>
      <c r="L80" s="86"/>
      <c r="M80" s="86"/>
      <c r="N80" s="86"/>
      <c r="O80" s="86"/>
      <c r="P80" s="86"/>
      <c r="Q80" s="86"/>
      <c r="R80" s="86"/>
      <c r="S80" s="86"/>
      <c r="T80" s="86"/>
    </row>
    <row r="81" spans="1:20" ht="22.5" customHeight="1" thickBot="1">
      <c r="A81" s="13"/>
      <c r="B81" s="13"/>
      <c r="C81" s="13"/>
      <c r="D81" s="13"/>
      <c r="E81" s="13"/>
      <c r="F81" s="13"/>
      <c r="G81" s="13"/>
      <c r="H81" s="13"/>
      <c r="I81" s="13"/>
      <c r="J81" s="13"/>
      <c r="K81" s="13"/>
      <c r="L81" s="13"/>
      <c r="M81" s="13"/>
      <c r="N81" s="13"/>
      <c r="O81" s="13"/>
      <c r="P81" s="13"/>
      <c r="Q81" s="13"/>
      <c r="R81" s="13"/>
      <c r="S81" s="13"/>
      <c r="T81" s="13"/>
    </row>
    <row r="82" spans="1:20" ht="15.75" thickBot="1">
      <c r="A82" s="71" t="s">
        <v>8</v>
      </c>
      <c r="B82" s="72" t="s">
        <v>28</v>
      </c>
      <c r="C82" s="71" t="s">
        <v>9</v>
      </c>
      <c r="D82" s="73" t="s">
        <v>33</v>
      </c>
      <c r="E82" s="73" t="s">
        <v>34</v>
      </c>
      <c r="F82" s="71" t="s">
        <v>12</v>
      </c>
      <c r="G82" s="71" t="s">
        <v>13</v>
      </c>
      <c r="H82" s="71" t="s">
        <v>14</v>
      </c>
      <c r="I82" s="71" t="s">
        <v>15</v>
      </c>
      <c r="J82" s="71" t="s">
        <v>16</v>
      </c>
      <c r="K82" s="71" t="s">
        <v>17</v>
      </c>
      <c r="L82" s="71" t="s">
        <v>18</v>
      </c>
      <c r="M82" s="71" t="s">
        <v>19</v>
      </c>
      <c r="N82" s="71" t="s">
        <v>20</v>
      </c>
      <c r="O82" s="71" t="s">
        <v>21</v>
      </c>
      <c r="P82" s="71" t="s">
        <v>22</v>
      </c>
      <c r="Q82" s="71" t="s">
        <v>23</v>
      </c>
      <c r="R82" s="71" t="s">
        <v>24</v>
      </c>
      <c r="S82" s="71" t="s">
        <v>25</v>
      </c>
      <c r="T82" s="74" t="s">
        <v>26</v>
      </c>
    </row>
    <row r="83" spans="1:20" ht="15">
      <c r="A83" s="46">
        <v>64848</v>
      </c>
      <c r="B83" s="75" t="s">
        <v>27</v>
      </c>
      <c r="C83" s="76">
        <v>2457</v>
      </c>
      <c r="D83" s="76">
        <v>2786</v>
      </c>
      <c r="E83" s="76">
        <v>3253.6</v>
      </c>
      <c r="F83" s="76">
        <v>3928.4</v>
      </c>
      <c r="G83" s="76">
        <v>4232.2</v>
      </c>
      <c r="H83" s="76">
        <v>4726.4</v>
      </c>
      <c r="I83" s="76">
        <v>5252.8</v>
      </c>
      <c r="J83" s="76">
        <v>4925.2</v>
      </c>
      <c r="K83" s="76">
        <v>4016.6</v>
      </c>
      <c r="L83" s="76">
        <v>3679.2</v>
      </c>
      <c r="M83" s="76">
        <v>3497.2</v>
      </c>
      <c r="N83" s="76">
        <v>3143</v>
      </c>
      <c r="O83" s="76">
        <v>4356.8</v>
      </c>
      <c r="P83" s="76">
        <v>4461.8</v>
      </c>
      <c r="Q83" s="76">
        <v>3929.8</v>
      </c>
      <c r="R83" s="76">
        <v>2557.8</v>
      </c>
      <c r="S83" s="76">
        <v>1811.6</v>
      </c>
      <c r="T83" s="77">
        <v>1832.6</v>
      </c>
    </row>
    <row r="84" spans="1:20" ht="15">
      <c r="A84" s="78"/>
      <c r="B84" s="107" t="s">
        <v>31</v>
      </c>
      <c r="C84" s="108">
        <f>C83*(-100)/(A83+A85)</f>
        <v>-1.8248663101604279</v>
      </c>
      <c r="D84" s="108">
        <f>D83*(-100)/(A83+A85)</f>
        <v>-2.0692216280451574</v>
      </c>
      <c r="E84" s="108">
        <f>E83*(-100)/(A83+A85)</f>
        <v>-2.4165181224004755</v>
      </c>
      <c r="F84" s="108">
        <f>F83*(-100)/(A83+A85)</f>
        <v>-2.917706476530006</v>
      </c>
      <c r="G84" s="108">
        <f>G83*(-100)/(A83+A85)</f>
        <v>-3.1433452168746285</v>
      </c>
      <c r="H84" s="108">
        <f>H83*(-100)/(A83+A85)</f>
        <v>-3.5103980986333925</v>
      </c>
      <c r="I84" s="108">
        <f>I83*(-100)/(A83+A85)</f>
        <v>-3.9013666072489603</v>
      </c>
      <c r="J84" s="108">
        <f>J83*(-100)/(A83+A85)</f>
        <v>-3.6580510992275697</v>
      </c>
      <c r="K84" s="108">
        <f>K83*(-100)/(A83+A85)</f>
        <v>-2.9832144979203803</v>
      </c>
      <c r="L84" s="108">
        <f>L83*(-100)/(A83+A85)</f>
        <v>-2.732620320855615</v>
      </c>
      <c r="M84" s="108">
        <f>M83*(-100)/(A83+A85)</f>
        <v>-2.597445038621509</v>
      </c>
      <c r="N84" s="108">
        <f>N83*(-100)/(A83+A85)</f>
        <v>-2.3343731431966726</v>
      </c>
      <c r="O84" s="108">
        <f>O83*(-100)/(A83+A85)</f>
        <v>-3.235888294711824</v>
      </c>
      <c r="P84" s="108">
        <f>P83*(-100)/(A83+A85)</f>
        <v>-3.3138740344622697</v>
      </c>
      <c r="Q84" s="108">
        <f>Q83*(-100)/(A83+A85)</f>
        <v>-2.918746286393345</v>
      </c>
      <c r="R84" s="108">
        <f>R83*(-100)/(A83+A85)</f>
        <v>-1.8997326203208558</v>
      </c>
      <c r="S84" s="108">
        <f>S83*(-100)/(A83+A85)</f>
        <v>-1.345513963161022</v>
      </c>
      <c r="T84" s="108">
        <f>T83*(-100)/(A83+A85)</f>
        <v>-1.3611111111111112</v>
      </c>
    </row>
    <row r="85" spans="1:20" ht="15">
      <c r="A85" s="47">
        <v>69792</v>
      </c>
      <c r="B85" s="79" t="s">
        <v>29</v>
      </c>
      <c r="C85" s="80">
        <v>2517</v>
      </c>
      <c r="D85" s="80">
        <v>3096</v>
      </c>
      <c r="E85" s="80">
        <v>3325.5</v>
      </c>
      <c r="F85" s="80">
        <v>3955.5</v>
      </c>
      <c r="G85" s="80">
        <v>4350</v>
      </c>
      <c r="H85" s="80">
        <v>4864.5</v>
      </c>
      <c r="I85" s="80">
        <v>4948.5</v>
      </c>
      <c r="J85" s="80">
        <v>4482</v>
      </c>
      <c r="K85" s="80">
        <v>3582</v>
      </c>
      <c r="L85" s="80">
        <v>3349.5</v>
      </c>
      <c r="M85" s="80">
        <v>3366</v>
      </c>
      <c r="N85" s="80">
        <v>3492</v>
      </c>
      <c r="O85" s="80">
        <v>4807.5</v>
      </c>
      <c r="P85" s="80">
        <v>4989</v>
      </c>
      <c r="Q85" s="80">
        <v>4738.5</v>
      </c>
      <c r="R85" s="80">
        <v>3648</v>
      </c>
      <c r="S85" s="80">
        <v>3205.5</v>
      </c>
      <c r="T85" s="81">
        <v>3075</v>
      </c>
    </row>
    <row r="86" spans="1:20" ht="15.75" thickBot="1">
      <c r="A86" s="82"/>
      <c r="B86" s="109" t="s">
        <v>32</v>
      </c>
      <c r="C86" s="110">
        <f>C85*100/(A85+A83)</f>
        <v>1.8694295900178253</v>
      </c>
      <c r="D86" s="110">
        <f>D85*100/(A85+A83)</f>
        <v>2.299465240641711</v>
      </c>
      <c r="E86" s="110">
        <f>E85*100/(A85+A83)</f>
        <v>2.4699197860962565</v>
      </c>
      <c r="F86" s="110">
        <f>F85*100/(A85+A83)</f>
        <v>2.9378342245989306</v>
      </c>
      <c r="G86" s="110">
        <f>G85*100/(A85+A83)</f>
        <v>3.230837789661319</v>
      </c>
      <c r="H86" s="110">
        <f>H85*100/(A85+A83)</f>
        <v>3.6129679144385025</v>
      </c>
      <c r="I86" s="110">
        <f>I85*100/(A85+A83)</f>
        <v>3.675356506238859</v>
      </c>
      <c r="J86" s="110">
        <f>J85*100/(A85+A83)</f>
        <v>3.328877005347594</v>
      </c>
      <c r="K86" s="110">
        <f>K85*100/(A85+A83)</f>
        <v>2.660427807486631</v>
      </c>
      <c r="L86" s="110">
        <f>L85*100/(A85+A83)</f>
        <v>2.4877450980392157</v>
      </c>
      <c r="M86" s="110">
        <f>M85*100/(A85+A83)</f>
        <v>2.5</v>
      </c>
      <c r="N86" s="110">
        <f>N85*100/(A85+A83)</f>
        <v>2.593582887700535</v>
      </c>
      <c r="O86" s="110">
        <f>O85*100/(A85+A83)</f>
        <v>3.570632798573975</v>
      </c>
      <c r="P86" s="110">
        <f>P85*100/(A85+A83)</f>
        <v>3.7054367201426026</v>
      </c>
      <c r="Q86" s="110">
        <f>Q85*100/(A85+A83)</f>
        <v>3.519385026737968</v>
      </c>
      <c r="R86" s="110">
        <f>R85*100/(A85+A83)</f>
        <v>2.7094474153297683</v>
      </c>
      <c r="S86" s="110">
        <f>S85*100/(A85+A83)</f>
        <v>2.3807932263814617</v>
      </c>
      <c r="T86" s="110">
        <f>T85*100/(A85+A83)</f>
        <v>2.283868092691622</v>
      </c>
    </row>
    <row r="88" spans="1:20" ht="15.75">
      <c r="A88" s="100" t="s">
        <v>45</v>
      </c>
      <c r="B88" s="100"/>
      <c r="C88" s="100"/>
      <c r="D88" s="100"/>
      <c r="E88" s="100"/>
      <c r="F88" s="100"/>
      <c r="G88" s="100"/>
      <c r="H88" s="100"/>
      <c r="I88" s="100"/>
      <c r="J88" s="100"/>
      <c r="K88" s="100"/>
      <c r="L88" s="100"/>
      <c r="M88" s="100"/>
      <c r="N88" s="2"/>
      <c r="O88" s="2"/>
      <c r="P88" s="2"/>
      <c r="Q88" s="2"/>
      <c r="R88" s="2"/>
      <c r="S88" s="2"/>
      <c r="T88" s="2"/>
    </row>
    <row r="89" spans="1:20" ht="15.75" customHeight="1">
      <c r="A89" s="2"/>
      <c r="B89" s="85" t="s">
        <v>58</v>
      </c>
      <c r="C89" s="85"/>
      <c r="D89" s="85"/>
      <c r="E89" s="85"/>
      <c r="F89" s="85"/>
      <c r="G89" s="85"/>
      <c r="H89" s="85"/>
      <c r="I89" s="85"/>
      <c r="J89" s="85"/>
      <c r="K89" s="85"/>
      <c r="L89" s="85"/>
      <c r="M89" s="85"/>
      <c r="N89" s="85"/>
      <c r="O89" s="85"/>
      <c r="P89" s="85"/>
      <c r="Q89" s="85"/>
      <c r="R89" s="85"/>
      <c r="S89" s="85"/>
      <c r="T89" s="85"/>
    </row>
    <row r="90" spans="1:20" ht="15.75" customHeight="1">
      <c r="A90" s="2"/>
      <c r="B90" s="85"/>
      <c r="C90" s="85"/>
      <c r="D90" s="85"/>
      <c r="E90" s="85"/>
      <c r="F90" s="85"/>
      <c r="G90" s="85"/>
      <c r="H90" s="85"/>
      <c r="I90" s="85"/>
      <c r="J90" s="85"/>
      <c r="K90" s="85"/>
      <c r="L90" s="85"/>
      <c r="M90" s="85"/>
      <c r="N90" s="85"/>
      <c r="O90" s="85"/>
      <c r="P90" s="85"/>
      <c r="Q90" s="85"/>
      <c r="R90" s="85"/>
      <c r="S90" s="85"/>
      <c r="T90" s="85"/>
    </row>
    <row r="91" spans="1:20" ht="15.75">
      <c r="A91" s="2"/>
      <c r="B91" s="100" t="s">
        <v>46</v>
      </c>
      <c r="C91" s="100"/>
      <c r="D91" s="100"/>
      <c r="E91" s="100"/>
      <c r="F91" s="100"/>
      <c r="G91" s="100"/>
      <c r="H91" s="100"/>
      <c r="I91" s="100"/>
      <c r="J91" s="100"/>
      <c r="K91" s="100"/>
      <c r="L91" s="100"/>
      <c r="M91" s="100"/>
      <c r="N91" s="100"/>
      <c r="O91" s="100"/>
      <c r="P91" s="100"/>
      <c r="Q91" s="100"/>
      <c r="R91" s="100"/>
      <c r="S91" s="100"/>
      <c r="T91" s="100"/>
    </row>
    <row r="92" spans="1:20" ht="15.75">
      <c r="A92" s="2"/>
      <c r="B92" s="10"/>
      <c r="C92" s="10"/>
      <c r="D92" s="10"/>
      <c r="E92" s="10"/>
      <c r="F92" s="10"/>
      <c r="G92" s="10"/>
      <c r="H92" s="10"/>
      <c r="I92" s="10"/>
      <c r="J92" s="10"/>
      <c r="K92" s="10"/>
      <c r="L92" s="10"/>
      <c r="M92" s="10"/>
      <c r="N92" s="10"/>
      <c r="O92" s="10"/>
      <c r="P92" s="10"/>
      <c r="Q92" s="10"/>
      <c r="R92" s="10"/>
      <c r="S92" s="10"/>
      <c r="T92" s="10"/>
    </row>
    <row r="93" spans="1:20" ht="15.75">
      <c r="A93" s="2"/>
      <c r="B93" s="100" t="s">
        <v>47</v>
      </c>
      <c r="C93" s="100"/>
      <c r="D93" s="100"/>
      <c r="E93" s="100"/>
      <c r="F93" s="100"/>
      <c r="G93" s="100"/>
      <c r="H93" s="100"/>
      <c r="I93" s="100"/>
      <c r="J93" s="100"/>
      <c r="K93" s="100"/>
      <c r="L93" s="100"/>
      <c r="M93" s="100"/>
      <c r="N93" s="100"/>
      <c r="O93" s="100"/>
      <c r="P93" s="100"/>
      <c r="Q93" s="100"/>
      <c r="R93" s="100"/>
      <c r="S93" s="2"/>
      <c r="T93" s="2"/>
    </row>
    <row r="94" spans="1:20" ht="15.75">
      <c r="A94" s="2"/>
      <c r="B94" s="10"/>
      <c r="C94" s="10"/>
      <c r="D94" s="10"/>
      <c r="E94" s="10"/>
      <c r="F94" s="10"/>
      <c r="G94" s="10"/>
      <c r="H94" s="10"/>
      <c r="I94" s="10"/>
      <c r="J94" s="10"/>
      <c r="K94" s="10"/>
      <c r="L94" s="10"/>
      <c r="M94" s="10"/>
      <c r="N94" s="10"/>
      <c r="O94" s="10"/>
      <c r="P94" s="10"/>
      <c r="Q94" s="10"/>
      <c r="R94" s="10"/>
      <c r="S94" s="2"/>
      <c r="T94" s="2"/>
    </row>
    <row r="95" spans="1:20" ht="15.75">
      <c r="A95" s="2"/>
      <c r="B95" s="100" t="s">
        <v>48</v>
      </c>
      <c r="C95" s="100"/>
      <c r="D95" s="100"/>
      <c r="E95" s="100"/>
      <c r="F95" s="100"/>
      <c r="G95" s="100"/>
      <c r="H95" s="100"/>
      <c r="I95" s="100"/>
      <c r="J95" s="100"/>
      <c r="K95" s="100"/>
      <c r="L95" s="100"/>
      <c r="M95" s="100"/>
      <c r="N95" s="100"/>
      <c r="O95" s="100"/>
      <c r="P95" s="100"/>
      <c r="Q95" s="100"/>
      <c r="R95" s="100"/>
      <c r="S95" s="100"/>
      <c r="T95" s="100"/>
    </row>
    <row r="96" spans="1:20" ht="15.75">
      <c r="A96" s="2"/>
      <c r="B96" s="10"/>
      <c r="C96" s="10"/>
      <c r="D96" s="10"/>
      <c r="E96" s="10"/>
      <c r="F96" s="10"/>
      <c r="G96" s="10"/>
      <c r="H96" s="10"/>
      <c r="I96" s="10"/>
      <c r="J96" s="10"/>
      <c r="K96" s="10"/>
      <c r="L96" s="10"/>
      <c r="M96" s="10"/>
      <c r="N96" s="10"/>
      <c r="O96" s="10"/>
      <c r="P96" s="10"/>
      <c r="Q96" s="10"/>
      <c r="R96" s="10"/>
      <c r="S96" s="10"/>
      <c r="T96" s="10"/>
    </row>
    <row r="97" spans="1:20" ht="12.75" customHeight="1">
      <c r="A97" s="2"/>
      <c r="B97" s="85" t="s">
        <v>53</v>
      </c>
      <c r="C97" s="85"/>
      <c r="D97" s="85"/>
      <c r="E97" s="85"/>
      <c r="F97" s="85"/>
      <c r="G97" s="85"/>
      <c r="H97" s="85"/>
      <c r="I97" s="85"/>
      <c r="J97" s="85"/>
      <c r="K97" s="85"/>
      <c r="L97" s="85"/>
      <c r="M97" s="85"/>
      <c r="N97" s="85"/>
      <c r="O97" s="85"/>
      <c r="P97" s="85"/>
      <c r="Q97" s="85"/>
      <c r="R97" s="85"/>
      <c r="S97" s="85"/>
      <c r="T97" s="85"/>
    </row>
    <row r="98" spans="1:20" ht="17.25" customHeight="1">
      <c r="A98" s="2"/>
      <c r="B98" s="85"/>
      <c r="C98" s="85"/>
      <c r="D98" s="85"/>
      <c r="E98" s="85"/>
      <c r="F98" s="85"/>
      <c r="G98" s="85"/>
      <c r="H98" s="85"/>
      <c r="I98" s="85"/>
      <c r="J98" s="85"/>
      <c r="K98" s="85"/>
      <c r="L98" s="85"/>
      <c r="M98" s="85"/>
      <c r="N98" s="85"/>
      <c r="O98" s="85"/>
      <c r="P98" s="85"/>
      <c r="Q98" s="85"/>
      <c r="R98" s="85"/>
      <c r="S98" s="85"/>
      <c r="T98" s="85"/>
    </row>
    <row r="99" spans="1:20" ht="17.25" customHeight="1">
      <c r="A99" s="2"/>
      <c r="B99" s="11"/>
      <c r="C99" s="11"/>
      <c r="D99" s="11"/>
      <c r="E99" s="11"/>
      <c r="F99" s="11"/>
      <c r="G99" s="11"/>
      <c r="H99" s="11"/>
      <c r="I99" s="11"/>
      <c r="J99" s="11"/>
      <c r="K99" s="11"/>
      <c r="L99" s="11"/>
      <c r="M99" s="11"/>
      <c r="N99" s="11"/>
      <c r="O99" s="11"/>
      <c r="P99" s="11"/>
      <c r="Q99" s="11"/>
      <c r="R99" s="11"/>
      <c r="S99" s="11"/>
      <c r="T99" s="11"/>
    </row>
    <row r="100" spans="1:20" ht="12.75" customHeight="1">
      <c r="A100" s="2"/>
      <c r="B100" s="85" t="s">
        <v>49</v>
      </c>
      <c r="C100" s="85"/>
      <c r="D100" s="85"/>
      <c r="E100" s="85"/>
      <c r="F100" s="85"/>
      <c r="G100" s="85"/>
      <c r="H100" s="85"/>
      <c r="I100" s="85"/>
      <c r="J100" s="85"/>
      <c r="K100" s="85"/>
      <c r="L100" s="85"/>
      <c r="M100" s="85"/>
      <c r="N100" s="85"/>
      <c r="O100" s="85"/>
      <c r="P100" s="85"/>
      <c r="Q100" s="85"/>
      <c r="R100" s="85"/>
      <c r="S100" s="85"/>
      <c r="T100" s="25"/>
    </row>
    <row r="101" spans="1:20" ht="20.25" customHeight="1">
      <c r="A101" s="2"/>
      <c r="B101" s="85"/>
      <c r="C101" s="85"/>
      <c r="D101" s="85"/>
      <c r="E101" s="85"/>
      <c r="F101" s="85"/>
      <c r="G101" s="85"/>
      <c r="H101" s="85"/>
      <c r="I101" s="85"/>
      <c r="J101" s="85"/>
      <c r="K101" s="85"/>
      <c r="L101" s="85"/>
      <c r="M101" s="85"/>
      <c r="N101" s="85"/>
      <c r="O101" s="85"/>
      <c r="P101" s="85"/>
      <c r="Q101" s="85"/>
      <c r="R101" s="85"/>
      <c r="S101" s="85"/>
      <c r="T101" s="25"/>
    </row>
    <row r="102" spans="1:20" ht="20.25" customHeight="1">
      <c r="A102" s="2"/>
      <c r="B102" s="85"/>
      <c r="C102" s="85"/>
      <c r="D102" s="85"/>
      <c r="E102" s="85"/>
      <c r="F102" s="85"/>
      <c r="G102" s="85"/>
      <c r="H102" s="85"/>
      <c r="I102" s="85"/>
      <c r="J102" s="85"/>
      <c r="K102" s="85"/>
      <c r="L102" s="85"/>
      <c r="M102" s="85"/>
      <c r="N102" s="85"/>
      <c r="O102" s="85"/>
      <c r="P102" s="85"/>
      <c r="Q102" s="85"/>
      <c r="R102" s="85"/>
      <c r="S102" s="85"/>
      <c r="T102" s="25"/>
    </row>
    <row r="103" spans="1:20" ht="20.25" customHeight="1">
      <c r="A103" s="2"/>
      <c r="B103" s="11"/>
      <c r="C103" s="11"/>
      <c r="D103" s="11"/>
      <c r="E103" s="11"/>
      <c r="F103" s="11"/>
      <c r="G103" s="11"/>
      <c r="H103" s="11"/>
      <c r="I103" s="11"/>
      <c r="J103" s="11"/>
      <c r="K103" s="11"/>
      <c r="L103" s="11"/>
      <c r="M103" s="11"/>
      <c r="N103" s="11"/>
      <c r="O103" s="11"/>
      <c r="P103" s="11"/>
      <c r="Q103" s="11"/>
      <c r="R103" s="11"/>
      <c r="S103" s="11"/>
      <c r="T103" s="25"/>
    </row>
    <row r="104" spans="1:20" ht="12.75" customHeight="1">
      <c r="A104" s="2"/>
      <c r="B104" s="85" t="s">
        <v>50</v>
      </c>
      <c r="C104" s="85"/>
      <c r="D104" s="85"/>
      <c r="E104" s="85"/>
      <c r="F104" s="85"/>
      <c r="G104" s="85"/>
      <c r="H104" s="85"/>
      <c r="I104" s="85"/>
      <c r="J104" s="85"/>
      <c r="K104" s="85"/>
      <c r="L104" s="85"/>
      <c r="M104" s="85"/>
      <c r="N104" s="85"/>
      <c r="O104" s="85"/>
      <c r="P104" s="85"/>
      <c r="Q104" s="85"/>
      <c r="R104" s="85"/>
      <c r="S104" s="85"/>
      <c r="T104" s="70"/>
    </row>
    <row r="105" spans="1:20" ht="12.75">
      <c r="A105" s="2"/>
      <c r="B105" s="85"/>
      <c r="C105" s="85"/>
      <c r="D105" s="85"/>
      <c r="E105" s="85"/>
      <c r="F105" s="85"/>
      <c r="G105" s="85"/>
      <c r="H105" s="85"/>
      <c r="I105" s="85"/>
      <c r="J105" s="85"/>
      <c r="K105" s="85"/>
      <c r="L105" s="85"/>
      <c r="M105" s="85"/>
      <c r="N105" s="85"/>
      <c r="O105" s="85"/>
      <c r="P105" s="85"/>
      <c r="Q105" s="85"/>
      <c r="R105" s="85"/>
      <c r="S105" s="85"/>
      <c r="T105" s="70"/>
    </row>
    <row r="106" spans="1:20" ht="19.5" customHeight="1">
      <c r="A106" s="2"/>
      <c r="B106" s="85"/>
      <c r="C106" s="85"/>
      <c r="D106" s="85"/>
      <c r="E106" s="85"/>
      <c r="F106" s="85"/>
      <c r="G106" s="85"/>
      <c r="H106" s="85"/>
      <c r="I106" s="85"/>
      <c r="J106" s="85"/>
      <c r="K106" s="85"/>
      <c r="L106" s="85"/>
      <c r="M106" s="85"/>
      <c r="N106" s="85"/>
      <c r="O106" s="85"/>
      <c r="P106" s="85"/>
      <c r="Q106" s="85"/>
      <c r="R106" s="85"/>
      <c r="S106" s="85"/>
      <c r="T106" s="12"/>
    </row>
    <row r="107" spans="1:20" ht="19.5" customHeight="1">
      <c r="A107" s="2"/>
      <c r="B107" s="11"/>
      <c r="C107" s="11"/>
      <c r="D107" s="11"/>
      <c r="E107" s="11"/>
      <c r="F107" s="11"/>
      <c r="G107" s="11"/>
      <c r="H107" s="11"/>
      <c r="I107" s="11"/>
      <c r="J107" s="11"/>
      <c r="K107" s="11"/>
      <c r="L107" s="11"/>
      <c r="M107" s="11"/>
      <c r="N107" s="11"/>
      <c r="O107" s="11"/>
      <c r="P107" s="11"/>
      <c r="Q107" s="11"/>
      <c r="R107" s="11"/>
      <c r="S107" s="11"/>
      <c r="T107" s="12"/>
    </row>
    <row r="108" spans="1:20" ht="12.75" customHeight="1">
      <c r="A108" s="2"/>
      <c r="B108" s="85" t="s">
        <v>51</v>
      </c>
      <c r="C108" s="85"/>
      <c r="D108" s="85"/>
      <c r="E108" s="85"/>
      <c r="F108" s="85"/>
      <c r="G108" s="85"/>
      <c r="H108" s="85"/>
      <c r="I108" s="85"/>
      <c r="J108" s="85"/>
      <c r="K108" s="85"/>
      <c r="L108" s="85"/>
      <c r="M108" s="85"/>
      <c r="N108" s="85"/>
      <c r="O108" s="85"/>
      <c r="P108" s="85"/>
      <c r="Q108" s="85"/>
      <c r="R108" s="85"/>
      <c r="S108" s="85"/>
      <c r="T108" s="70"/>
    </row>
    <row r="109" spans="1:20" ht="12.75">
      <c r="A109" s="2"/>
      <c r="B109" s="85"/>
      <c r="C109" s="85"/>
      <c r="D109" s="85"/>
      <c r="E109" s="85"/>
      <c r="F109" s="85"/>
      <c r="G109" s="85"/>
      <c r="H109" s="85"/>
      <c r="I109" s="85"/>
      <c r="J109" s="85"/>
      <c r="K109" s="85"/>
      <c r="L109" s="85"/>
      <c r="M109" s="85"/>
      <c r="N109" s="85"/>
      <c r="O109" s="85"/>
      <c r="P109" s="85"/>
      <c r="Q109" s="85"/>
      <c r="R109" s="85"/>
      <c r="S109" s="85"/>
      <c r="T109" s="70"/>
    </row>
    <row r="110" spans="1:20" ht="12.75">
      <c r="A110" s="2"/>
      <c r="B110" s="85"/>
      <c r="C110" s="85"/>
      <c r="D110" s="85"/>
      <c r="E110" s="85"/>
      <c r="F110" s="85"/>
      <c r="G110" s="85"/>
      <c r="H110" s="85"/>
      <c r="I110" s="85"/>
      <c r="J110" s="85"/>
      <c r="K110" s="85"/>
      <c r="L110" s="85"/>
      <c r="M110" s="85"/>
      <c r="N110" s="85"/>
      <c r="O110" s="85"/>
      <c r="P110" s="85"/>
      <c r="Q110" s="85"/>
      <c r="R110" s="85"/>
      <c r="S110" s="85"/>
      <c r="T110" s="70"/>
    </row>
    <row r="111" spans="1:20" ht="12.75">
      <c r="A111" s="2"/>
      <c r="B111" s="85"/>
      <c r="C111" s="85"/>
      <c r="D111" s="85"/>
      <c r="E111" s="85"/>
      <c r="F111" s="85"/>
      <c r="G111" s="85"/>
      <c r="H111" s="85"/>
      <c r="I111" s="85"/>
      <c r="J111" s="85"/>
      <c r="K111" s="85"/>
      <c r="L111" s="85"/>
      <c r="M111" s="85"/>
      <c r="N111" s="85"/>
      <c r="O111" s="85"/>
      <c r="P111" s="85"/>
      <c r="Q111" s="85"/>
      <c r="R111" s="85"/>
      <c r="S111" s="85"/>
      <c r="T111" s="70"/>
    </row>
    <row r="112" spans="1:20" ht="12.75">
      <c r="A112" s="2"/>
      <c r="B112" s="85"/>
      <c r="C112" s="85"/>
      <c r="D112" s="85"/>
      <c r="E112" s="85"/>
      <c r="F112" s="85"/>
      <c r="G112" s="85"/>
      <c r="H112" s="85"/>
      <c r="I112" s="85"/>
      <c r="J112" s="85"/>
      <c r="K112" s="85"/>
      <c r="L112" s="85"/>
      <c r="M112" s="85"/>
      <c r="N112" s="85"/>
      <c r="O112" s="85"/>
      <c r="P112" s="85"/>
      <c r="Q112" s="85"/>
      <c r="R112" s="85"/>
      <c r="S112" s="85"/>
      <c r="T112" s="12"/>
    </row>
    <row r="113" spans="1:20" ht="15.75">
      <c r="A113" s="2"/>
      <c r="B113" s="11"/>
      <c r="C113" s="11"/>
      <c r="D113" s="11"/>
      <c r="E113" s="11"/>
      <c r="F113" s="11"/>
      <c r="G113" s="11"/>
      <c r="H113" s="11"/>
      <c r="I113" s="11"/>
      <c r="J113" s="11"/>
      <c r="K113" s="11"/>
      <c r="L113" s="11"/>
      <c r="M113" s="11"/>
      <c r="N113" s="11"/>
      <c r="O113" s="11"/>
      <c r="P113" s="11"/>
      <c r="Q113" s="11"/>
      <c r="R113" s="11"/>
      <c r="S113" s="11"/>
      <c r="T113" s="12"/>
    </row>
    <row r="114" spans="1:20" ht="12.75" customHeight="1">
      <c r="A114" s="2"/>
      <c r="B114" s="85" t="s">
        <v>52</v>
      </c>
      <c r="C114" s="85"/>
      <c r="D114" s="85"/>
      <c r="E114" s="85"/>
      <c r="F114" s="85"/>
      <c r="G114" s="85"/>
      <c r="H114" s="85"/>
      <c r="I114" s="85"/>
      <c r="J114" s="85"/>
      <c r="K114" s="85"/>
      <c r="L114" s="85"/>
      <c r="M114" s="85"/>
      <c r="N114" s="85"/>
      <c r="O114" s="85"/>
      <c r="P114" s="85"/>
      <c r="Q114" s="85"/>
      <c r="R114" s="85"/>
      <c r="S114" s="85"/>
      <c r="T114" s="70"/>
    </row>
    <row r="115" spans="1:20" ht="20.25" customHeight="1">
      <c r="A115" s="2"/>
      <c r="B115" s="85"/>
      <c r="C115" s="85"/>
      <c r="D115" s="85"/>
      <c r="E115" s="85"/>
      <c r="F115" s="85"/>
      <c r="G115" s="85"/>
      <c r="H115" s="85"/>
      <c r="I115" s="85"/>
      <c r="J115" s="85"/>
      <c r="K115" s="85"/>
      <c r="L115" s="85"/>
      <c r="M115" s="85"/>
      <c r="N115" s="85"/>
      <c r="O115" s="85"/>
      <c r="P115" s="85"/>
      <c r="Q115" s="85"/>
      <c r="R115" s="85"/>
      <c r="S115" s="85"/>
      <c r="T115" s="70"/>
    </row>
    <row r="116" spans="2:19" ht="12.75">
      <c r="B116" s="85"/>
      <c r="C116" s="85"/>
      <c r="D116" s="85"/>
      <c r="E116" s="85"/>
      <c r="F116" s="85"/>
      <c r="G116" s="85"/>
      <c r="H116" s="85"/>
      <c r="I116" s="85"/>
      <c r="J116" s="85"/>
      <c r="K116" s="85"/>
      <c r="L116" s="85"/>
      <c r="M116" s="85"/>
      <c r="N116" s="85"/>
      <c r="O116" s="85"/>
      <c r="P116" s="85"/>
      <c r="Q116" s="85"/>
      <c r="R116" s="85"/>
      <c r="S116" s="85"/>
    </row>
    <row r="117" spans="2:19" ht="15.75">
      <c r="B117" s="11"/>
      <c r="C117" s="11"/>
      <c r="D117" s="11"/>
      <c r="E117" s="11"/>
      <c r="F117" s="11"/>
      <c r="G117" s="11"/>
      <c r="H117" s="11"/>
      <c r="I117" s="11"/>
      <c r="J117" s="11"/>
      <c r="K117" s="11"/>
      <c r="L117" s="11"/>
      <c r="M117" s="11"/>
      <c r="N117" s="11"/>
      <c r="O117" s="11"/>
      <c r="P117" s="11"/>
      <c r="Q117" s="11"/>
      <c r="R117" s="11"/>
      <c r="S117" s="11"/>
    </row>
    <row r="118" spans="2:19" ht="15.75">
      <c r="B118" s="11"/>
      <c r="C118" s="11"/>
      <c r="D118" s="11"/>
      <c r="E118" s="11"/>
      <c r="F118" s="11"/>
      <c r="G118" s="11"/>
      <c r="H118" s="11"/>
      <c r="I118" s="11"/>
      <c r="J118" s="11"/>
      <c r="K118" s="11"/>
      <c r="L118" s="11"/>
      <c r="M118" s="11"/>
      <c r="N118" s="11"/>
      <c r="O118" s="11"/>
      <c r="P118" s="11"/>
      <c r="Q118" s="11"/>
      <c r="R118" s="11"/>
      <c r="S118" s="11"/>
    </row>
    <row r="119" spans="3:17" ht="15.75">
      <c r="C119" s="104" t="s">
        <v>55</v>
      </c>
      <c r="D119" s="104"/>
      <c r="E119" s="104"/>
      <c r="F119" s="104"/>
      <c r="G119" s="104"/>
      <c r="H119" s="104"/>
      <c r="K119" s="104" t="s">
        <v>54</v>
      </c>
      <c r="L119" s="104"/>
      <c r="M119" s="104"/>
      <c r="N119" s="104"/>
      <c r="O119" s="104"/>
      <c r="P119" s="104"/>
      <c r="Q119" s="104"/>
    </row>
    <row r="136" spans="3:4" ht="12.75">
      <c r="C136" s="83" t="s">
        <v>36</v>
      </c>
      <c r="D136" s="83"/>
    </row>
    <row r="147" spans="1:18" ht="15.75">
      <c r="A147" s="84" t="s">
        <v>35</v>
      </c>
      <c r="B147" s="84"/>
      <c r="C147" s="84"/>
      <c r="D147" s="84"/>
      <c r="E147" s="84"/>
      <c r="F147" s="84"/>
      <c r="G147" s="84"/>
      <c r="H147" s="84"/>
      <c r="I147" s="84"/>
      <c r="J147" s="84"/>
      <c r="K147" s="84"/>
      <c r="L147" s="84"/>
      <c r="M147" s="84"/>
      <c r="N147" s="84"/>
      <c r="O147" s="84"/>
      <c r="P147" s="84"/>
      <c r="Q147" s="84"/>
      <c r="R147" s="84"/>
    </row>
  </sheetData>
  <sheetProtection/>
  <mergeCells count="37">
    <mergeCell ref="B108:S112"/>
    <mergeCell ref="B114:S116"/>
    <mergeCell ref="K119:Q119"/>
    <mergeCell ref="C119:H119"/>
    <mergeCell ref="B89:T90"/>
    <mergeCell ref="A3:T5"/>
    <mergeCell ref="A10:R12"/>
    <mergeCell ref="A39:N40"/>
    <mergeCell ref="A64:N64"/>
    <mergeCell ref="B66:Q66"/>
    <mergeCell ref="B95:T95"/>
    <mergeCell ref="B65:O65"/>
    <mergeCell ref="F42:I42"/>
    <mergeCell ref="A42:D42"/>
    <mergeCell ref="B67:R67"/>
    <mergeCell ref="A74:T77"/>
    <mergeCell ref="A88:M88"/>
    <mergeCell ref="A2:L2"/>
    <mergeCell ref="A7:P7"/>
    <mergeCell ref="B16:B17"/>
    <mergeCell ref="C16:D16"/>
    <mergeCell ref="O16:P16"/>
    <mergeCell ref="Q16:R16"/>
    <mergeCell ref="M16:N16"/>
    <mergeCell ref="L16:L17"/>
    <mergeCell ref="B14:H15"/>
    <mergeCell ref="E16:F16"/>
    <mergeCell ref="C136:D136"/>
    <mergeCell ref="A147:R147"/>
    <mergeCell ref="A78:T80"/>
    <mergeCell ref="B104:S106"/>
    <mergeCell ref="A8:R9"/>
    <mergeCell ref="B97:T98"/>
    <mergeCell ref="B100:S102"/>
    <mergeCell ref="G16:H16"/>
    <mergeCell ref="B91:T91"/>
    <mergeCell ref="B93:R93"/>
  </mergeCells>
  <printOptions/>
  <pageMargins left="0.75" right="0.75" top="1" bottom="1" header="0" footer="0"/>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useferjo</dc:creator>
  <cp:keywords/>
  <dc:description/>
  <cp:lastModifiedBy>che useros</cp:lastModifiedBy>
  <cp:lastPrinted>2011-04-18T07:26:44Z</cp:lastPrinted>
  <dcterms:created xsi:type="dcterms:W3CDTF">2011-04-14T07:36:43Z</dcterms:created>
  <dcterms:modified xsi:type="dcterms:W3CDTF">2016-02-10T19:15:24Z</dcterms:modified>
  <cp:category/>
  <cp:version/>
  <cp:contentType/>
  <cp:contentStatus/>
</cp:coreProperties>
</file>